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optics03\100_総務企画課\R7\530_おかやま産業人財育成塾\申込書\"/>
    </mc:Choice>
  </mc:AlternateContent>
  <xr:revisionPtr revIDLastSave="0" documentId="13_ncr:1_{45FD1798-56E1-40A2-8A97-8C666C8C9F0A}" xr6:coauthVersionLast="47" xr6:coauthVersionMax="47" xr10:uidLastSave="{00000000-0000-0000-0000-000000000000}"/>
  <bookViews>
    <workbookView xWindow="-120" yWindow="-120" windowWidth="29040" windowHeight="15720" xr2:uid="{E3B67838-13A8-4FC8-B77F-3C5995497E37}"/>
  </bookViews>
  <sheets>
    <sheet name="申込書（記入例）" sheetId="11" r:id="rId1"/>
    <sheet name="申込書（様式1）" sheetId="8" r:id="rId2"/>
    <sheet name="申込書 （様式2）" sheetId="9" r:id="rId3"/>
    <sheet name="研修リスト" sheetId="10" state="hidden" r:id="rId4"/>
  </sheets>
  <definedNames>
    <definedName name="_xlnm._FilterDatabase" localSheetId="3" hidden="1">研修リスト!$A$1:$E$1</definedName>
    <definedName name="_xlnm.Print_Area" localSheetId="2">'申込書 （様式2）'!$A$1:$N$39</definedName>
    <definedName name="_xlnm.Print_Area" localSheetId="0">'申込書（記入例）'!$A$1:$N$34</definedName>
    <definedName name="_xlnm.Print_Area" localSheetId="1">'申込書（様式1）'!$A$1:$N$33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9" l="1"/>
  <c r="D27" i="9"/>
  <c r="D24" i="9"/>
  <c r="D21" i="9"/>
  <c r="D18" i="9"/>
  <c r="D15" i="9"/>
  <c r="D12" i="9"/>
  <c r="D17" i="11"/>
  <c r="D14" i="11"/>
  <c r="D11" i="11"/>
  <c r="D17" i="8"/>
  <c r="D14" i="8"/>
  <c r="D11" i="8"/>
  <c r="H36" i="9" l="1"/>
  <c r="H35" i="9"/>
  <c r="B7" i="9" l="1"/>
  <c r="B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mnakamura</author>
  </authors>
  <commentList>
    <comment ref="C11" authorId="0" shapeId="0" xr:uid="{84B52176-26BB-410C-B1DD-0CF3DE9D31B3}">
      <text>
        <r>
          <rPr>
            <sz val="16"/>
            <color indexed="81"/>
            <rFont val="MS P ゴシック"/>
            <family val="3"/>
            <charset val="128"/>
          </rPr>
          <t>プルダウンで
選択ください</t>
        </r>
      </text>
    </comment>
    <comment ref="C14" authorId="0" shapeId="0" xr:uid="{DC35B801-0AA7-497E-AB3B-965927B2D25A}">
      <text>
        <r>
          <rPr>
            <sz val="9"/>
            <color indexed="81"/>
            <rFont val="MS P ゴシック"/>
            <family val="3"/>
            <charset val="128"/>
          </rPr>
          <t xml:space="preserve">
プルダウンで
選択ください</t>
        </r>
      </text>
    </comment>
    <comment ref="E16" authorId="0" shapeId="0" xr:uid="{078595C6-31CE-412A-A0A2-E6F401C5B7E1}">
      <text>
        <r>
          <rPr>
            <sz val="16"/>
            <color indexed="81"/>
            <rFont val="MS P ゴシック"/>
            <family val="3"/>
            <charset val="128"/>
          </rPr>
          <t>対面研修の場合は入力不要です</t>
        </r>
      </text>
    </comment>
    <comment ref="C17" authorId="0" shapeId="0" xr:uid="{60668CA8-44A8-48B3-B131-45936782B6F5}">
      <text>
        <r>
          <rPr>
            <sz val="9"/>
            <color indexed="81"/>
            <rFont val="MS P ゴシック"/>
            <family val="3"/>
            <charset val="128"/>
          </rPr>
          <t xml:space="preserve">
プルダウンで
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mnakamura</author>
  </authors>
  <commentList>
    <comment ref="C11" authorId="0" shapeId="0" xr:uid="{10757E5D-2187-4763-9550-BC5741FED7D7}">
      <text>
        <r>
          <rPr>
            <sz val="9"/>
            <color indexed="81"/>
            <rFont val="MS P ゴシック"/>
            <family val="3"/>
            <charset val="128"/>
          </rPr>
          <t xml:space="preserve">
プルダウンで
選択ください</t>
        </r>
      </text>
    </comment>
    <comment ref="C14" authorId="0" shapeId="0" xr:uid="{56D8272E-A119-409E-BC6E-56E7A48F3708}">
      <text>
        <r>
          <rPr>
            <sz val="9"/>
            <color indexed="81"/>
            <rFont val="MS P ゴシック"/>
            <family val="3"/>
            <charset val="128"/>
          </rPr>
          <t xml:space="preserve">
プルダウンで
選択ください</t>
        </r>
      </text>
    </comment>
    <comment ref="C17" authorId="0" shapeId="0" xr:uid="{45EC3933-1A1A-4EED-BCA4-C576648475A4}">
      <text>
        <r>
          <rPr>
            <sz val="9"/>
            <color indexed="81"/>
            <rFont val="MS P ゴシック"/>
            <family val="3"/>
            <charset val="128"/>
          </rPr>
          <t xml:space="preserve">
プルダウンで
選択ください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mnakamura</author>
  </authors>
  <commentList>
    <comment ref="C12" authorId="0" shapeId="0" xr:uid="{3B41EE08-8F79-46E9-A65C-7E53021B285F}">
      <text>
        <r>
          <rPr>
            <sz val="9"/>
            <color indexed="81"/>
            <rFont val="MS P ゴシック"/>
            <family val="3"/>
            <charset val="128"/>
          </rPr>
          <t xml:space="preserve">
プルダウンで
選択ください</t>
        </r>
      </text>
    </comment>
    <comment ref="C15" authorId="0" shapeId="0" xr:uid="{33F19FD6-B394-4451-84B2-C25B66286BF2}">
      <text>
        <r>
          <rPr>
            <sz val="9"/>
            <color indexed="81"/>
            <rFont val="MS P ゴシック"/>
            <family val="3"/>
            <charset val="128"/>
          </rPr>
          <t xml:space="preserve">
プルダウンで
選択ください</t>
        </r>
      </text>
    </comment>
    <comment ref="C18" authorId="0" shapeId="0" xr:uid="{36CD450D-7FE7-4FC6-8DC0-97E704252A5C}">
      <text>
        <r>
          <rPr>
            <sz val="9"/>
            <color indexed="81"/>
            <rFont val="MS P ゴシック"/>
            <family val="3"/>
            <charset val="128"/>
          </rPr>
          <t xml:space="preserve">
プルダウンで
選択ください</t>
        </r>
      </text>
    </comment>
    <comment ref="C21" authorId="0" shapeId="0" xr:uid="{59B6CEF7-98B8-45C7-AA50-021FA89A7FF5}">
      <text>
        <r>
          <rPr>
            <sz val="9"/>
            <color indexed="81"/>
            <rFont val="MS P ゴシック"/>
            <family val="3"/>
            <charset val="128"/>
          </rPr>
          <t xml:space="preserve">
プルダウンで
選択ください</t>
        </r>
      </text>
    </comment>
    <comment ref="C24" authorId="0" shapeId="0" xr:uid="{CEDF49BA-EEEC-4270-93EF-7CD939F2C0DC}">
      <text>
        <r>
          <rPr>
            <sz val="9"/>
            <color indexed="81"/>
            <rFont val="MS P ゴシック"/>
            <family val="3"/>
            <charset val="128"/>
          </rPr>
          <t xml:space="preserve">
プルダウンで
選択ください</t>
        </r>
      </text>
    </comment>
    <comment ref="C27" authorId="0" shapeId="0" xr:uid="{23ADD89E-D232-4EFC-A0AF-C19308B57337}">
      <text>
        <r>
          <rPr>
            <sz val="9"/>
            <color indexed="81"/>
            <rFont val="MS P ゴシック"/>
            <family val="3"/>
            <charset val="128"/>
          </rPr>
          <t xml:space="preserve">
プルダウンで
選択ください</t>
        </r>
      </text>
    </comment>
    <comment ref="C30" authorId="0" shapeId="0" xr:uid="{78F8A6C7-210C-426A-AF33-3CBF620562E8}">
      <text>
        <r>
          <rPr>
            <sz val="9"/>
            <color indexed="81"/>
            <rFont val="MS P ゴシック"/>
            <family val="3"/>
            <charset val="128"/>
          </rPr>
          <t xml:space="preserve">
プルダウンで
選択ください</t>
        </r>
      </text>
    </comment>
  </commentList>
</comments>
</file>

<file path=xl/sharedStrings.xml><?xml version="1.0" encoding="utf-8"?>
<sst xmlns="http://schemas.openxmlformats.org/spreadsheetml/2006/main" count="348" uniqueCount="191">
  <si>
    <t>受講希望研修</t>
    <rPh sb="0" eb="2">
      <t>ジュコウ</t>
    </rPh>
    <rPh sb="2" eb="4">
      <t>キボウ</t>
    </rPh>
    <rPh sb="4" eb="6">
      <t>ケンシュウ</t>
    </rPh>
    <phoneticPr fontId="3"/>
  </si>
  <si>
    <t>所属部署</t>
    <rPh sb="0" eb="2">
      <t>ショゾク</t>
    </rPh>
    <rPh sb="2" eb="4">
      <t>ブショ</t>
    </rPh>
    <phoneticPr fontId="3"/>
  </si>
  <si>
    <t>役職</t>
    <rPh sb="0" eb="2">
      <t>ヤクショク</t>
    </rPh>
    <phoneticPr fontId="3"/>
  </si>
  <si>
    <t>年代</t>
    <rPh sb="0" eb="2">
      <t>ネンダイ</t>
    </rPh>
    <phoneticPr fontId="3"/>
  </si>
  <si>
    <t>勤続
年数</t>
    <rPh sb="0" eb="2">
      <t>キンゾク</t>
    </rPh>
    <rPh sb="3" eb="5">
      <t>ネンスウ</t>
    </rPh>
    <phoneticPr fontId="3"/>
  </si>
  <si>
    <t>性別</t>
    <rPh sb="0" eb="2">
      <t>セイベツ</t>
    </rPh>
    <phoneticPr fontId="3"/>
  </si>
  <si>
    <t>研修コード</t>
    <rPh sb="0" eb="2">
      <t>ケンシュウ</t>
    </rPh>
    <phoneticPr fontId="3"/>
  </si>
  <si>
    <t>研修名</t>
    <rPh sb="0" eb="2">
      <t>ケンシュウ</t>
    </rPh>
    <rPh sb="2" eb="3">
      <t>メイ</t>
    </rPh>
    <phoneticPr fontId="1"/>
  </si>
  <si>
    <t>研修名</t>
    <rPh sb="0" eb="2">
      <t>ケンシュウ</t>
    </rPh>
    <rPh sb="2" eb="3">
      <t>メイ</t>
    </rPh>
    <phoneticPr fontId="3"/>
  </si>
  <si>
    <t>代</t>
    <rPh sb="0" eb="1">
      <t>ダイ</t>
    </rPh>
    <phoneticPr fontId="3"/>
  </si>
  <si>
    <t>企業名</t>
  </si>
  <si>
    <t>研修窓口担当者</t>
  </si>
  <si>
    <t>部　署</t>
  </si>
  <si>
    <t>代表者役職
氏名</t>
    <phoneticPr fontId="3"/>
  </si>
  <si>
    <t>所在地</t>
  </si>
  <si>
    <t>氏　名</t>
  </si>
  <si>
    <t>窓口担当
E-mail</t>
    <rPh sb="0" eb="2">
      <t>マドグチ</t>
    </rPh>
    <rPh sb="2" eb="4">
      <t>タントウ</t>
    </rPh>
    <phoneticPr fontId="3"/>
  </si>
  <si>
    <t>ＴＥＬ</t>
  </si>
  <si>
    <t>業種</t>
    <rPh sb="0" eb="2">
      <t>ギョウシュ</t>
    </rPh>
    <phoneticPr fontId="3"/>
  </si>
  <si>
    <t>ＦＡＸ</t>
  </si>
  <si>
    <t>事務局処理欄</t>
    <rPh sb="0" eb="3">
      <t>ジムキョク</t>
    </rPh>
    <rPh sb="3" eb="5">
      <t>ショリ</t>
    </rPh>
    <rPh sb="5" eb="6">
      <t>ラン</t>
    </rPh>
    <phoneticPr fontId="3"/>
  </si>
  <si>
    <t>事業
区分</t>
    <rPh sb="0" eb="2">
      <t>ジギョウ</t>
    </rPh>
    <rPh sb="3" eb="5">
      <t>クブン</t>
    </rPh>
    <phoneticPr fontId="1"/>
  </si>
  <si>
    <t>開催
日</t>
    <rPh sb="0" eb="2">
      <t>カイサイ</t>
    </rPh>
    <rPh sb="3" eb="4">
      <t>ヒ</t>
    </rPh>
    <phoneticPr fontId="1"/>
  </si>
  <si>
    <t>曜日</t>
    <rPh sb="0" eb="2">
      <t>ヨウビ</t>
    </rPh>
    <phoneticPr fontId="1"/>
  </si>
  <si>
    <t>受講料
（税込）</t>
    <rPh sb="0" eb="3">
      <t>ジュコウリョウ</t>
    </rPh>
    <rPh sb="5" eb="7">
      <t>ゼイコ</t>
    </rPh>
    <phoneticPr fontId="1"/>
  </si>
  <si>
    <t>年</t>
    <phoneticPr fontId="3"/>
  </si>
  <si>
    <t>(事務局用)
予約NO.</t>
    <rPh sb="1" eb="5">
      <t>ジムキョクヨウ</t>
    </rPh>
    <rPh sb="7" eb="9">
      <t>ヨヤク</t>
    </rPh>
    <phoneticPr fontId="3"/>
  </si>
  <si>
    <r>
      <t>●②③④⑤⑥⑦⑧●
●</t>
    </r>
    <r>
      <rPr>
        <sz val="10"/>
        <color theme="1"/>
        <rFont val="Meiryo UI"/>
        <family val="3"/>
        <charset val="128"/>
      </rPr>
      <t>B C D E F G H I●</t>
    </r>
    <phoneticPr fontId="3"/>
  </si>
  <si>
    <t>オンライン研修で使用する
パソコンのメールアドレス</t>
    <phoneticPr fontId="3"/>
  </si>
  <si>
    <t>※色のついたセルの中を入力してください</t>
    <phoneticPr fontId="3"/>
  </si>
  <si>
    <t>※色のついたセルの中を入力してください</t>
    <phoneticPr fontId="3"/>
  </si>
  <si>
    <r>
      <t>研修受講申込書</t>
    </r>
    <r>
      <rPr>
        <b/>
        <sz val="20"/>
        <color theme="0"/>
        <rFont val="Meiryo UI"/>
        <family val="3"/>
        <charset val="128"/>
      </rPr>
      <t>　　　　　　　　　　　　　　</t>
    </r>
    <rPh sb="0" eb="2">
      <t>ケンシュウ</t>
    </rPh>
    <rPh sb="2" eb="4">
      <t>ジュコウ</t>
    </rPh>
    <rPh sb="4" eb="6">
      <t>モウシコミ</t>
    </rPh>
    <phoneticPr fontId="3"/>
  </si>
  <si>
    <t>（申込書　様式１）</t>
    <rPh sb="1" eb="4">
      <t>モウシコミショ</t>
    </rPh>
    <rPh sb="5" eb="7">
      <t>ヨウシキ</t>
    </rPh>
    <phoneticPr fontId="3"/>
  </si>
  <si>
    <t>@</t>
    <phoneticPr fontId="3"/>
  </si>
  <si>
    <t>　　　　（様式2）</t>
    <rPh sb="5" eb="7">
      <t>ヨウシキ</t>
    </rPh>
    <phoneticPr fontId="3"/>
  </si>
  <si>
    <t>研修受講申込書</t>
    <phoneticPr fontId="3"/>
  </si>
  <si>
    <t>メールアドレス：manabi＠optic.or.jp
FAX：０８６－２８６－９６６２</t>
    <phoneticPr fontId="3"/>
  </si>
  <si>
    <t>総務部</t>
    <rPh sb="0" eb="3">
      <t>ソウムブ</t>
    </rPh>
    <phoneticPr fontId="3"/>
  </si>
  <si>
    <t>〇〇株式会社</t>
    <rPh sb="2" eb="6">
      <t>カブシキガイシャ</t>
    </rPh>
    <phoneticPr fontId="3"/>
  </si>
  <si>
    <t>〒701-1221</t>
    <phoneticPr fontId="3"/>
  </si>
  <si>
    <t>製造業</t>
    <rPh sb="0" eb="3">
      <t>セイゾウギョウ</t>
    </rPh>
    <phoneticPr fontId="3"/>
  </si>
  <si>
    <t>yamada@optic.or.jp</t>
    <phoneticPr fontId="3"/>
  </si>
  <si>
    <t>086-286-9661</t>
    <phoneticPr fontId="3"/>
  </si>
  <si>
    <t>086-286-9662</t>
    <phoneticPr fontId="3"/>
  </si>
  <si>
    <t>（フリガナ）</t>
    <phoneticPr fontId="3"/>
  </si>
  <si>
    <t>受講者氏名</t>
    <phoneticPr fontId="3"/>
  </si>
  <si>
    <t>岡山市北区芳賀5301</t>
    <rPh sb="0" eb="3">
      <t>オカヤマシ</t>
    </rPh>
    <rPh sb="3" eb="5">
      <t>キタク</t>
    </rPh>
    <rPh sb="5" eb="7">
      <t>ハガ</t>
    </rPh>
    <phoneticPr fontId="3"/>
  </si>
  <si>
    <t>ヤマダ　タロウ</t>
    <phoneticPr fontId="3"/>
  </si>
  <si>
    <t>山田　太郎</t>
    <rPh sb="0" eb="2">
      <t>ヤマダ</t>
    </rPh>
    <rPh sb="3" eb="5">
      <t>タロウ</t>
    </rPh>
    <phoneticPr fontId="3"/>
  </si>
  <si>
    <t>主事</t>
    <rPh sb="0" eb="2">
      <t>シュジ</t>
    </rPh>
    <phoneticPr fontId="3"/>
  </si>
  <si>
    <t>男</t>
  </si>
  <si>
    <t>yamada@optic.or.jp</t>
  </si>
  <si>
    <t>代表取締役　〇〇　〇〇</t>
    <rPh sb="0" eb="2">
      <t>ダイヒョウ</t>
    </rPh>
    <rPh sb="2" eb="5">
      <t>トリシマリヤク</t>
    </rPh>
    <phoneticPr fontId="3"/>
  </si>
  <si>
    <t>〒</t>
    <phoneticPr fontId="3"/>
  </si>
  <si>
    <t>@</t>
  </si>
  <si>
    <t>(対面) 「わかりやすく、簡潔に話す技法」講座</t>
  </si>
  <si>
    <t>山田　太郎</t>
    <phoneticPr fontId="3"/>
  </si>
  <si>
    <r>
      <t>・</t>
    </r>
    <r>
      <rPr>
        <b/>
        <u/>
        <sz val="14"/>
        <color theme="1"/>
        <rFont val="Meiryo UI"/>
        <family val="3"/>
        <charset val="128"/>
      </rPr>
      <t>申込書（様式1）と合わせて</t>
    </r>
    <r>
      <rPr>
        <b/>
        <sz val="14"/>
        <color theme="1"/>
        <rFont val="Meiryo UI"/>
        <family val="3"/>
        <charset val="128"/>
      </rPr>
      <t>ご利用ください。
・申込書（様式1）の注意事項をご確認の上、お申し込みください。</t>
    </r>
    <rPh sb="5" eb="7">
      <t>ヨウシキ</t>
    </rPh>
    <rPh sb="24" eb="27">
      <t>モウシコミショ</t>
    </rPh>
    <rPh sb="33" eb="37">
      <t>チュウイジコウ</t>
    </rPh>
    <rPh sb="39" eb="41">
      <t>カクニン</t>
    </rPh>
    <rPh sb="42" eb="43">
      <t>ウエ</t>
    </rPh>
    <rPh sb="45" eb="46">
      <t>モウ</t>
    </rPh>
    <rPh sb="47" eb="48">
      <t>コ</t>
    </rPh>
    <phoneticPr fontId="3"/>
  </si>
  <si>
    <t>（申込書　様式２）</t>
    <rPh sb="1" eb="4">
      <t>モウシコミショ</t>
    </rPh>
    <rPh sb="5" eb="7">
      <t>ヨウシキ</t>
    </rPh>
    <phoneticPr fontId="3"/>
  </si>
  <si>
    <t>(対面)女性若手中堅社員の基礎編！</t>
  </si>
  <si>
    <t>(対面)男性リーダー・監督者向け！「女性社員の育成・活躍推進」講座</t>
  </si>
  <si>
    <t>(対面)女性の 「能力アップ＆やりがい発見」講座</t>
  </si>
  <si>
    <t>(対面)カイゼン女子 入門編！「ものづくり企業におけるカイゼンの着眼と進め方」</t>
  </si>
  <si>
    <t>(対面)女性カイゼンリーダー向け！「テーマ管理の必需品　P・D・C・A の進め方」</t>
  </si>
  <si>
    <t>(対面)女性のための 「自分らしいライフとキャリア」のプロデュース講座</t>
  </si>
  <si>
    <t>(対面)50代からの 「ベテラン社員」に期待される役割と実務講座</t>
  </si>
  <si>
    <t>(対面)さらなる活躍を！「年上部下・ ベテラン社員の活かし方」研修</t>
  </si>
  <si>
    <t>(WEB)Webマーケティング講座 １日コース</t>
  </si>
  <si>
    <t>(対面)スマホ＆SNS＆生成AI時代の求人・採用活動の秘訣</t>
  </si>
  <si>
    <t>(対面)入門編！「ここまで進んだ生成AIビジネス活用基本講座」</t>
  </si>
  <si>
    <t>(対面)管理・間接業務の効率化 デジタル化の進め方</t>
  </si>
  <si>
    <t>(対面)組織づくりにデジタル人材は欠かせない！「育てる」から「育つ」環境づくりのポイント</t>
  </si>
  <si>
    <t>(対面)SNS運用に必要なセキュリティの基礎知識を学ぶ</t>
  </si>
  <si>
    <t>(対面)運用編！「生成AIビジネスでの業務効率化と最新の実践方法を学ぶ」</t>
  </si>
  <si>
    <t>(対面)データをビジネスの武器にする「データサイエンス」入門講座</t>
  </si>
  <si>
    <t>(対面)わかりやすい！メモの取り方で業務の効率化を図る！</t>
  </si>
  <si>
    <t>(対面)社会人のための「ビジネスマナー基本講座」</t>
  </si>
  <si>
    <t>(対面)5Sの基本知識と実践方法を学ぶ</t>
  </si>
  <si>
    <t>(対面)利益に繋げる失敗しない「ムダ取り改善」基礎講座</t>
  </si>
  <si>
    <t>(対面)事故を無くす安全衛生活動</t>
  </si>
  <si>
    <t>(対面)品質管理基礎「QCストーリーを学ぶ」</t>
  </si>
  <si>
    <t>(対面)なぜなぜ分析の進め方</t>
  </si>
  <si>
    <t>(対面)ポカミス防止対策の進め方</t>
  </si>
  <si>
    <t>(対面)１日でわかる「やさしい会計入門講座」</t>
  </si>
  <si>
    <t>(対面)生産性向上のためのコストダウン術！</t>
  </si>
  <si>
    <t>(対面)部下から信頼されるリーダーの印象管理</t>
  </si>
  <si>
    <t>(対面)定時内に成果を出す “スケジュール管理”による業務効率化</t>
  </si>
  <si>
    <t>(対面)中小企業に必要な経営法務10のポイント</t>
  </si>
  <si>
    <t>(対面)失敗しない多能工の進め方</t>
  </si>
  <si>
    <t>(対面)現場の問題の的確な把握と改善の進め方</t>
  </si>
  <si>
    <t>(対面)ムダを発見！「現場改善のためのプロセスの見える化」</t>
  </si>
  <si>
    <t>(対面)製造現場リーダーのための改善力強化コース</t>
  </si>
  <si>
    <t xml:space="preserve">(対面)クレーム対応力 「初動対応の重要性を学ぶ」 </t>
  </si>
  <si>
    <t>(対面)決算書の読み方と使い方講座</t>
  </si>
  <si>
    <t>(対面)5S定着化</t>
  </si>
  <si>
    <t>(対面)提案営業の進め方</t>
  </si>
  <si>
    <t>(WEB)若手社員の「企画力・提案力・実行力」 向上講座</t>
  </si>
  <si>
    <t>(対面)a 階層別 若手社員研修 「仕事の進め方の基本」</t>
  </si>
  <si>
    <t>(対面)b 階層別 若手社員研修 「仕事の進め方の基本」</t>
  </si>
  <si>
    <t>(WEB)a 階層別 中堅社員研修 「求められる役割と自己改革」</t>
  </si>
  <si>
    <t>(対面)b 階層別 中堅社員研修 「求められる役割と自己改革」</t>
  </si>
  <si>
    <t>(WEB)a 階層別 監督者研修 「良い職場づくりを目指す！」</t>
  </si>
  <si>
    <t>(対面)b 階層別 監督者研修 「良い職場づくりを目指す！」</t>
  </si>
  <si>
    <t>(対面)新任リーダーの心得 「チームをまとめる３つの力」</t>
  </si>
  <si>
    <t>(対面)アンガーマネジメント 怒りのコントロール術！</t>
  </si>
  <si>
    <t>(対面)信頼関係をつくり、対人関係も楽にする 「会話（雑談）力」アップ研修</t>
  </si>
  <si>
    <t>(WEB)より良い関係性を築くための 「伝え合うコミュニケーション・対話力」</t>
  </si>
  <si>
    <t>(対面)若手社員のチームワークとコミュニケーション</t>
  </si>
  <si>
    <t>(対面)部下のやる気を高めるノウハウ習得講座</t>
  </si>
  <si>
    <t>(WEB)若手社員の主体性を学び、考（行）動力を高める</t>
  </si>
  <si>
    <t>(WEB)部下が自律的に動き出す「仕事の教え方」</t>
  </si>
  <si>
    <t>(対面)若手中堅 ホウ・レン・ソウ実践の極意</t>
  </si>
  <si>
    <t>(WEB)若手社員のモチベーション向上と意識改革</t>
  </si>
  <si>
    <t>(対面)製造リーダーの「現場力」「観察力」「行動力」育成講座</t>
  </si>
  <si>
    <t>(対面)現代ビジネスにおいて、選ばれ続ける企業になるためのカギとは</t>
  </si>
  <si>
    <t>(対面)使い分けを学ぶ！新任リーダーのためのコーチングとティーチング</t>
  </si>
  <si>
    <t>(対面)今どきの若手社員を「自律型社員」への育成講座</t>
  </si>
  <si>
    <t>(WEB)ストレスを力に変える「自己回復力の学び方」講座</t>
  </si>
  <si>
    <t>(対面)リーダーが実践する 「職場の良好な関係性づくり」</t>
  </si>
  <si>
    <t>(対面)新入社員 指導者向け育成講座</t>
  </si>
  <si>
    <t>A01</t>
  </si>
  <si>
    <t>A02</t>
  </si>
  <si>
    <t>A03</t>
  </si>
  <si>
    <t>A04</t>
  </si>
  <si>
    <t>A05</t>
  </si>
  <si>
    <t>A06</t>
  </si>
  <si>
    <t>A07</t>
  </si>
  <si>
    <t>A08</t>
  </si>
  <si>
    <t>B01</t>
  </si>
  <si>
    <t>B02</t>
  </si>
  <si>
    <t>B03</t>
  </si>
  <si>
    <t>B04</t>
  </si>
  <si>
    <t>B05</t>
  </si>
  <si>
    <t>B06</t>
  </si>
  <si>
    <t>B07</t>
  </si>
  <si>
    <t>B08</t>
  </si>
  <si>
    <t>C01</t>
  </si>
  <si>
    <t>C02</t>
  </si>
  <si>
    <t>C03</t>
  </si>
  <si>
    <t>C04</t>
  </si>
  <si>
    <t>C05</t>
  </si>
  <si>
    <t>C06</t>
  </si>
  <si>
    <t>C07</t>
  </si>
  <si>
    <t>C08</t>
  </si>
  <si>
    <t>C09</t>
  </si>
  <si>
    <t>C10</t>
  </si>
  <si>
    <t>C11</t>
  </si>
  <si>
    <t>C12</t>
  </si>
  <si>
    <t>C13</t>
  </si>
  <si>
    <t>C14</t>
  </si>
  <si>
    <t>C15</t>
  </si>
  <si>
    <t>C16</t>
  </si>
  <si>
    <t>C17</t>
  </si>
  <si>
    <t>C18</t>
  </si>
  <si>
    <t>C19</t>
  </si>
  <si>
    <t>C20</t>
  </si>
  <si>
    <t>C21</t>
  </si>
  <si>
    <t>C22</t>
  </si>
  <si>
    <t>D01-a</t>
  </si>
  <si>
    <t>D01-b</t>
  </si>
  <si>
    <t>D02-a</t>
  </si>
  <si>
    <t>D02-b</t>
  </si>
  <si>
    <t>D03-a</t>
  </si>
  <si>
    <t>D03-b</t>
  </si>
  <si>
    <t>D04</t>
  </si>
  <si>
    <t>D05</t>
  </si>
  <si>
    <t>D06</t>
  </si>
  <si>
    <t>D07</t>
  </si>
  <si>
    <t>D08</t>
  </si>
  <si>
    <t>D09</t>
  </si>
  <si>
    <t>D10</t>
  </si>
  <si>
    <t>D11</t>
  </si>
  <si>
    <t>D12</t>
  </si>
  <si>
    <t>D13</t>
  </si>
  <si>
    <t>D14</t>
  </si>
  <si>
    <t>D15</t>
  </si>
  <si>
    <t>D16</t>
  </si>
  <si>
    <t>D17</t>
  </si>
  <si>
    <t>D18</t>
  </si>
  <si>
    <t>D19</t>
  </si>
  <si>
    <t>D20</t>
  </si>
  <si>
    <t>D21</t>
  </si>
  <si>
    <t>いつでも「生き活き」 女性・シニアの活躍</t>
  </si>
  <si>
    <t>デジタル技術の習得</t>
    <rPh sb="4" eb="6">
      <t>ギジュツ</t>
    </rPh>
    <rPh sb="7" eb="9">
      <t>シュウトク</t>
    </rPh>
    <phoneticPr fontId="27"/>
  </si>
  <si>
    <t>生産性の向上</t>
    <rPh sb="0" eb="3">
      <t>セイサンセイ</t>
    </rPh>
    <rPh sb="4" eb="6">
      <t>コウジョウ</t>
    </rPh>
    <phoneticPr fontId="27"/>
  </si>
  <si>
    <t>「人」の付加価値向上</t>
  </si>
  <si>
    <t>研修
コード</t>
    <rPh sb="0" eb="2">
      <t>ケンシュウ</t>
    </rPh>
    <phoneticPr fontId="1"/>
  </si>
  <si>
    <t>令和7年度実践！おかやま産業人財育成塾</t>
    <rPh sb="0" eb="2">
      <t>レイワ</t>
    </rPh>
    <rPh sb="3" eb="5">
      <t>ネンド</t>
    </rPh>
    <rPh sb="5" eb="19">
      <t>ジッセン</t>
    </rPh>
    <phoneticPr fontId="3"/>
  </si>
  <si>
    <r>
      <rPr>
        <b/>
        <sz val="14"/>
        <color theme="1"/>
        <rFont val="Meiryo UI"/>
        <family val="3"/>
        <charset val="128"/>
      </rPr>
      <t>　【研修申込時の注意点】</t>
    </r>
    <r>
      <rPr>
        <sz val="14"/>
        <color theme="1"/>
        <rFont val="Meiryo UI"/>
        <family val="3"/>
        <charset val="128"/>
      </rPr>
      <t xml:space="preserve">
　　① 岡山県内企業・岡山県内事業所限定の研修です。（学生の申し込みはできま</t>
    </r>
    <r>
      <rPr>
        <sz val="14"/>
        <rFont val="Meiryo UI"/>
        <family val="3"/>
        <charset val="128"/>
      </rPr>
      <t>せ</t>
    </r>
    <r>
      <rPr>
        <sz val="14"/>
        <color theme="1"/>
        <rFont val="Meiryo UI"/>
        <family val="3"/>
        <charset val="128"/>
      </rPr>
      <t>ん）
　　② 士業・コンサルタント等、業務への活用を目的とした受講はできません。
　　③ 受講後には「受講者アンケート」にご協力をお願いします。
　　④ 募集人員に満たない場合や、講師都合、社会情勢により研修の開催方法が変更・中止となる場合もあります。
　　　 また、内容・カリキュラムは都合により変更する場合があります。ご了承ください。（最小催行人数は５名です。）
　　⑤ 参加企業には令和８年２月に「研修受講に関するアンケート」を実施しますので、ご協力をお願いします。
　　⑥ 連絡なく欠席される場合は、今後のお申し込みをお断りする場合があります。
　</t>
    </r>
    <r>
      <rPr>
        <b/>
        <sz val="14"/>
        <color theme="1"/>
        <rFont val="Meiryo UI"/>
        <family val="3"/>
        <charset val="128"/>
      </rPr>
      <t>【個人情報の取扱いについて等】</t>
    </r>
    <r>
      <rPr>
        <sz val="14"/>
        <color theme="1"/>
        <rFont val="Meiryo UI"/>
        <family val="3"/>
        <charset val="128"/>
      </rPr>
      <t xml:space="preserve">
　　① 当財団規定の範囲で利用させていただきます。
　　② 申込書にご記入いただいた範囲内で受講者名簿として講師に提出します。
　　③ 受講風景写真等を岡山県及び当財団での広報活動等に利用させていただきます。</t>
    </r>
    <phoneticPr fontId="3"/>
  </si>
  <si>
    <t>　　（公財）岡山県産業振興財団　総務部　総務企画課　中村・岡部・大橋　行</t>
    <rPh sb="26" eb="28">
      <t>ナカムラ</t>
    </rPh>
    <rPh sb="29" eb="31">
      <t>オカベ</t>
    </rPh>
    <rPh sb="32" eb="34">
      <t>オオハシ</t>
    </rPh>
    <rPh sb="35" eb="36">
      <t>イキ</t>
    </rPh>
    <phoneticPr fontId="3"/>
  </si>
  <si>
    <t>　　（公財）岡山県産業振興財団　総務部　総務企画課　中村・岡部・大橋　行</t>
    <rPh sb="35" eb="36">
      <t>イキ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</si>
</sst>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411]ggge&quot;年&quot;m&quot;月&quot;d&quot;日&quot;;@"/>
    <numFmt numFmtId="178" formatCode="[$]ggge&quot;年&quot;m&quot;月&quot;d&quot;日&quot;;@" x16r2:formatCode16="[$-ja-JP-x-gannen]ggge&quot;年&quot;m&quot;月&quot;d&quot;日&quot;;@"/>
    <numFmt numFmtId="179" formatCode="aaa"/>
  </numFmts>
  <fonts count="39">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14"/>
      <color theme="1"/>
      <name val="Meiryo UI"/>
      <family val="3"/>
      <charset val="128"/>
    </font>
    <font>
      <b/>
      <sz val="14"/>
      <color theme="1"/>
      <name val="Meiryo UI"/>
      <family val="3"/>
      <charset val="128"/>
    </font>
    <font>
      <b/>
      <sz val="20"/>
      <color theme="0"/>
      <name val="Meiryo UI"/>
      <family val="3"/>
      <charset val="128"/>
    </font>
    <font>
      <sz val="8"/>
      <color theme="1"/>
      <name val="Meiryo UI"/>
      <family val="3"/>
      <charset val="128"/>
    </font>
    <font>
      <sz val="18"/>
      <color theme="1"/>
      <name val="Meiryo UI"/>
      <family val="3"/>
      <charset val="128"/>
    </font>
    <font>
      <b/>
      <sz val="12"/>
      <color rgb="FFFFFFFF"/>
      <name val="Meiryo UI"/>
      <family val="3"/>
      <charset val="128"/>
    </font>
    <font>
      <b/>
      <sz val="10"/>
      <color rgb="FFFFFFFF"/>
      <name val="Meiryo UI"/>
      <family val="3"/>
      <charset val="128"/>
    </font>
    <font>
      <sz val="11"/>
      <name val="Meiryo UI"/>
      <family val="3"/>
      <charset val="128"/>
    </font>
    <font>
      <sz val="10"/>
      <color theme="1"/>
      <name val="Meiryo UI"/>
      <family val="3"/>
      <charset val="128"/>
    </font>
    <font>
      <sz val="11"/>
      <color theme="1"/>
      <name val="ＭＳ Ｐゴシック"/>
      <family val="3"/>
      <charset val="128"/>
    </font>
    <font>
      <b/>
      <sz val="30"/>
      <color theme="0"/>
      <name val="Meiryo UI"/>
      <family val="3"/>
      <charset val="128"/>
    </font>
    <font>
      <b/>
      <sz val="18"/>
      <color theme="0"/>
      <name val="Meiryo UI"/>
      <family val="3"/>
      <charset val="128"/>
    </font>
    <font>
      <sz val="12"/>
      <color theme="1"/>
      <name val="Meiryo UI"/>
      <family val="3"/>
      <charset val="128"/>
    </font>
    <font>
      <b/>
      <sz val="11"/>
      <color theme="0"/>
      <name val="Meiryo UI"/>
      <family val="3"/>
      <charset val="128"/>
    </font>
    <font>
      <sz val="11"/>
      <color theme="0"/>
      <name val="Meiryo UI"/>
      <family val="3"/>
      <charset val="128"/>
    </font>
    <font>
      <b/>
      <sz val="18"/>
      <color theme="1"/>
      <name val="Meiryo UI"/>
      <family val="3"/>
      <charset val="128"/>
    </font>
    <font>
      <sz val="11"/>
      <color theme="0" tint="-0.499984740745262"/>
      <name val="Meiryo UI"/>
      <family val="3"/>
      <charset val="128"/>
    </font>
    <font>
      <sz val="22"/>
      <color theme="1"/>
      <name val="Meiryo UI"/>
      <family val="3"/>
      <charset val="128"/>
    </font>
    <font>
      <sz val="9"/>
      <color indexed="81"/>
      <name val="MS P ゴシック"/>
      <family val="3"/>
      <charset val="128"/>
    </font>
    <font>
      <sz val="20"/>
      <color theme="1"/>
      <name val="Meiryo UI"/>
      <family val="3"/>
      <charset val="128"/>
    </font>
    <font>
      <sz val="20"/>
      <name val="Meiryo UI"/>
      <family val="3"/>
      <charset val="128"/>
    </font>
    <font>
      <u/>
      <sz val="11"/>
      <color theme="10"/>
      <name val="游ゴシック"/>
      <family val="2"/>
      <charset val="128"/>
      <scheme val="minor"/>
    </font>
    <font>
      <sz val="14"/>
      <name val="Meiryo UI"/>
      <family val="3"/>
      <charset val="128"/>
    </font>
    <font>
      <sz val="16"/>
      <name val="Meiryo UI"/>
      <family val="3"/>
      <charset val="128"/>
    </font>
    <font>
      <sz val="16"/>
      <color rgb="FFFFFFFF"/>
      <name val="Meiryo UI"/>
      <family val="3"/>
      <charset val="128"/>
    </font>
    <font>
      <sz val="16"/>
      <color theme="1"/>
      <name val="Meiryo UI"/>
      <family val="3"/>
      <charset val="128"/>
    </font>
    <font>
      <sz val="14"/>
      <color rgb="FF546422"/>
      <name val="Meiryo UI"/>
      <family val="3"/>
      <charset val="128"/>
    </font>
    <font>
      <b/>
      <sz val="22"/>
      <color theme="0"/>
      <name val="Meiryo UI"/>
      <family val="3"/>
      <charset val="128"/>
    </font>
    <font>
      <b/>
      <sz val="28"/>
      <color theme="0"/>
      <name val="Meiryo UI"/>
      <family val="3"/>
      <charset val="128"/>
    </font>
    <font>
      <sz val="10"/>
      <name val="ＭＳ Ｐゴシック"/>
      <family val="3"/>
      <charset val="128"/>
    </font>
    <font>
      <sz val="11"/>
      <name val="ＭＳ Ｐゴシック"/>
      <family val="3"/>
      <charset val="128"/>
    </font>
    <font>
      <sz val="11"/>
      <name val="游ゴシック"/>
      <family val="2"/>
      <charset val="128"/>
      <scheme val="minor"/>
    </font>
    <font>
      <b/>
      <u/>
      <sz val="14"/>
      <color theme="1"/>
      <name val="Meiryo UI"/>
      <family val="3"/>
      <charset val="128"/>
    </font>
    <font>
      <sz val="16"/>
      <color indexed="81"/>
      <name val="MS P 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theme="7"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int="-0.499984740745262"/>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theme="2"/>
      </top>
      <bottom/>
      <diagonal/>
    </border>
    <border>
      <left style="medium">
        <color indexed="64"/>
      </left>
      <right/>
      <top style="medium">
        <color indexed="64"/>
      </top>
      <bottom style="thin">
        <color theme="2"/>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style="thin">
        <color theme="3" tint="0.79998168889431442"/>
      </top>
      <bottom style="thin">
        <color indexed="64"/>
      </bottom>
      <diagonal/>
    </border>
    <border>
      <left style="thin">
        <color indexed="64"/>
      </left>
      <right style="thin">
        <color indexed="64"/>
      </right>
      <top style="thin">
        <color theme="3" tint="0.79998168889431442"/>
      </top>
      <bottom/>
      <diagonal/>
    </border>
    <border>
      <left style="thin">
        <color indexed="64"/>
      </left>
      <right style="thin">
        <color indexed="64"/>
      </right>
      <top/>
      <bottom style="thin">
        <color theme="3" tint="0.79998168889431442"/>
      </bottom>
      <diagonal/>
    </border>
    <border>
      <left style="thin">
        <color indexed="64"/>
      </left>
      <right style="thin">
        <color theme="0"/>
      </right>
      <top style="thin">
        <color theme="0"/>
      </top>
      <bottom style="thin">
        <color theme="3" tint="0.79998168889431442"/>
      </bottom>
      <diagonal/>
    </border>
    <border>
      <left style="thin">
        <color theme="0"/>
      </left>
      <right style="thin">
        <color indexed="64"/>
      </right>
      <top style="thin">
        <color theme="0"/>
      </top>
      <bottom style="thin">
        <color theme="3" tint="0.79998168889431442"/>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style="thin">
        <color theme="3" tint="0.79998168889431442"/>
      </top>
      <bottom style="thin">
        <color theme="0"/>
      </bottom>
      <diagonal/>
    </border>
    <border>
      <left style="thin">
        <color theme="0"/>
      </left>
      <right style="thin">
        <color indexed="64"/>
      </right>
      <top style="thin">
        <color theme="3" tint="0.79998168889431442"/>
      </top>
      <bottom style="thin">
        <color theme="0"/>
      </bottom>
      <diagonal/>
    </border>
    <border>
      <left style="thin">
        <color indexed="64"/>
      </left>
      <right style="thin">
        <color theme="0"/>
      </right>
      <top style="thin">
        <color theme="3" tint="0.79998168889431442"/>
      </top>
      <bottom style="thin">
        <color indexed="64"/>
      </bottom>
      <diagonal/>
    </border>
    <border>
      <left style="thin">
        <color theme="0"/>
      </left>
      <right style="thin">
        <color indexed="64"/>
      </right>
      <top style="thin">
        <color theme="3" tint="0.79998168889431442"/>
      </top>
      <bottom style="thin">
        <color indexed="64"/>
      </bottom>
      <diagonal/>
    </border>
    <border>
      <left/>
      <right/>
      <top style="medium">
        <color indexed="64"/>
      </top>
      <bottom/>
      <diagonal/>
    </border>
    <border>
      <left style="thin">
        <color indexed="64"/>
      </left>
      <right/>
      <top style="thin">
        <color theme="3" tint="0.79998168889431442"/>
      </top>
      <bottom style="thin">
        <color indexed="64"/>
      </bottom>
      <diagonal/>
    </border>
    <border>
      <left/>
      <right style="thin">
        <color indexed="64"/>
      </right>
      <top style="thin">
        <color theme="3" tint="0.79998168889431442"/>
      </top>
      <bottom style="thin">
        <color indexed="64"/>
      </bottom>
      <diagonal/>
    </border>
    <border>
      <left style="medium">
        <color indexed="64"/>
      </left>
      <right/>
      <top style="medium">
        <color indexed="64"/>
      </top>
      <bottom style="thin">
        <color theme="3" tint="0.79998168889431442"/>
      </bottom>
      <diagonal/>
    </border>
    <border>
      <left/>
      <right/>
      <top style="medium">
        <color indexed="64"/>
      </top>
      <bottom style="thin">
        <color theme="3" tint="0.79998168889431442"/>
      </bottom>
      <diagonal/>
    </border>
    <border>
      <left/>
      <right style="thin">
        <color indexed="64"/>
      </right>
      <top style="medium">
        <color indexed="64"/>
      </top>
      <bottom style="thin">
        <color theme="3" tint="0.79998168889431442"/>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style="thin">
        <color indexed="64"/>
      </left>
      <right style="thin">
        <color theme="0"/>
      </right>
      <top style="thin">
        <color theme="3" tint="0.79998168889431442"/>
      </top>
      <bottom style="thin">
        <color theme="3" tint="0.79998168889431442"/>
      </bottom>
      <diagonal/>
    </border>
    <border>
      <left style="thin">
        <color theme="0"/>
      </left>
      <right style="thin">
        <color indexed="64"/>
      </right>
      <top style="thin">
        <color theme="3" tint="0.79998168889431442"/>
      </top>
      <bottom style="thin">
        <color theme="3" tint="0.79998168889431442"/>
      </bottom>
      <diagonal/>
    </border>
  </borders>
  <cellStyleXfs count="3">
    <xf numFmtId="0" fontId="0" fillId="0" borderId="0">
      <alignment vertical="center"/>
    </xf>
    <xf numFmtId="38" fontId="1"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171">
    <xf numFmtId="0" fontId="0" fillId="0" borderId="0" xfId="0">
      <alignment vertical="center"/>
    </xf>
    <xf numFmtId="0" fontId="2" fillId="2" borderId="0" xfId="0" applyFont="1" applyFill="1">
      <alignment vertical="center"/>
    </xf>
    <xf numFmtId="0" fontId="2" fillId="0" borderId="0" xfId="0" applyFont="1">
      <alignment vertical="center"/>
    </xf>
    <xf numFmtId="0" fontId="2" fillId="0" borderId="10" xfId="0" applyFont="1" applyBorder="1" applyAlignment="1">
      <alignment horizontal="center" vertical="center" wrapText="1"/>
    </xf>
    <xf numFmtId="0" fontId="2" fillId="0" borderId="10" xfId="0" applyFont="1" applyBorder="1">
      <alignment vertical="center"/>
    </xf>
    <xf numFmtId="0" fontId="9" fillId="3" borderId="20" xfId="0" applyFont="1" applyFill="1" applyBorder="1" applyAlignment="1">
      <alignment horizontal="center" vertical="center" wrapText="1" readingOrder="1"/>
    </xf>
    <xf numFmtId="38" fontId="13" fillId="0" borderId="0" xfId="1" applyFont="1" applyFill="1">
      <alignment vertical="center"/>
    </xf>
    <xf numFmtId="0" fontId="2" fillId="0" borderId="0" xfId="0" applyFont="1" applyAlignment="1">
      <alignment horizontal="center" vertical="center" wrapText="1"/>
    </xf>
    <xf numFmtId="0" fontId="7" fillId="4" borderId="25" xfId="0" applyFont="1" applyFill="1" applyBorder="1" applyAlignment="1">
      <alignment horizontal="center" vertical="center" wrapText="1"/>
    </xf>
    <xf numFmtId="0" fontId="20" fillId="2" borderId="0" xfId="0" applyFont="1" applyFill="1">
      <alignment vertical="center"/>
    </xf>
    <xf numFmtId="0" fontId="20" fillId="2" borderId="0" xfId="0" applyFont="1" applyFill="1" applyAlignment="1">
      <alignment horizontal="right" vertical="center"/>
    </xf>
    <xf numFmtId="0" fontId="2" fillId="0" borderId="0" xfId="0" applyFont="1" applyAlignment="1">
      <alignment horizontal="center" vertical="center"/>
    </xf>
    <xf numFmtId="0" fontId="11" fillId="2" borderId="0" xfId="0" applyFont="1" applyFill="1" applyAlignment="1">
      <alignment horizontal="right" vertical="center"/>
    </xf>
    <xf numFmtId="0" fontId="2" fillId="0" borderId="10" xfId="0" applyFont="1" applyBorder="1" applyAlignment="1">
      <alignment horizontal="left" vertical="center"/>
    </xf>
    <xf numFmtId="0" fontId="2" fillId="5" borderId="14" xfId="0" applyFont="1" applyFill="1" applyBorder="1" applyAlignment="1" applyProtection="1">
      <alignment horizontal="center" vertical="center"/>
      <protection locked="0"/>
    </xf>
    <xf numFmtId="177" fontId="8" fillId="0" borderId="0" xfId="0" applyNumberFormat="1" applyFont="1">
      <alignment vertical="center"/>
    </xf>
    <xf numFmtId="177" fontId="4" fillId="0" borderId="0" xfId="0" applyNumberFormat="1" applyFont="1">
      <alignment vertical="center"/>
    </xf>
    <xf numFmtId="178" fontId="23" fillId="0" borderId="0" xfId="0" applyNumberFormat="1" applyFont="1">
      <alignment vertical="center"/>
    </xf>
    <xf numFmtId="178" fontId="4" fillId="0" borderId="0" xfId="0" applyNumberFormat="1" applyFont="1">
      <alignment vertical="center"/>
    </xf>
    <xf numFmtId="0" fontId="8" fillId="5" borderId="35" xfId="0" applyFont="1" applyFill="1" applyBorder="1" applyAlignment="1" applyProtection="1">
      <alignment horizontal="center" vertical="center" wrapText="1"/>
      <protection locked="0"/>
    </xf>
    <xf numFmtId="0" fontId="13" fillId="0" borderId="0" xfId="0" applyFont="1">
      <alignment vertical="center"/>
    </xf>
    <xf numFmtId="176" fontId="13" fillId="0" borderId="0" xfId="0" applyNumberFormat="1" applyFont="1">
      <alignment vertical="center"/>
    </xf>
    <xf numFmtId="179" fontId="33" fillId="0" borderId="1" xfId="0" applyNumberFormat="1" applyFont="1" applyBorder="1" applyAlignment="1">
      <alignment horizontal="center" vertical="center"/>
    </xf>
    <xf numFmtId="56" fontId="33" fillId="0" borderId="1" xfId="0" applyNumberFormat="1" applyFont="1" applyBorder="1" applyAlignment="1">
      <alignment horizontal="right" vertical="center"/>
    </xf>
    <xf numFmtId="0" fontId="35" fillId="0" borderId="0" xfId="0" applyFont="1">
      <alignment vertical="center"/>
    </xf>
    <xf numFmtId="0" fontId="34" fillId="0" borderId="17" xfId="0" applyFont="1" applyBorder="1" applyAlignment="1">
      <alignment horizontal="center" vertical="center" wrapText="1"/>
    </xf>
    <xf numFmtId="0" fontId="33" fillId="0" borderId="4" xfId="0" applyFont="1" applyBorder="1" applyAlignment="1">
      <alignment horizontal="center" vertical="center"/>
    </xf>
    <xf numFmtId="38" fontId="33" fillId="0" borderId="1" xfId="1" applyFont="1" applyFill="1" applyBorder="1">
      <alignment vertical="center"/>
    </xf>
    <xf numFmtId="0" fontId="33" fillId="0" borderId="5" xfId="0" applyFont="1" applyBorder="1" applyAlignment="1">
      <alignment horizontal="center" vertical="center" shrinkToFit="1"/>
    </xf>
    <xf numFmtId="49" fontId="33" fillId="0" borderId="4" xfId="0" applyNumberFormat="1" applyFont="1" applyBorder="1" applyAlignment="1">
      <alignment horizontal="center" vertical="center"/>
    </xf>
    <xf numFmtId="56" fontId="33" fillId="0" borderId="1" xfId="0" applyNumberFormat="1" applyFont="1" applyBorder="1" applyAlignment="1">
      <alignment horizontal="right" vertical="center" wrapText="1"/>
    </xf>
    <xf numFmtId="176" fontId="33" fillId="0" borderId="1" xfId="0" applyNumberFormat="1" applyFont="1" applyBorder="1" applyAlignment="1">
      <alignment horizontal="right" vertical="center"/>
    </xf>
    <xf numFmtId="38" fontId="33" fillId="0" borderId="5" xfId="1" applyFont="1" applyFill="1" applyBorder="1" applyAlignment="1">
      <alignment horizontal="center" vertical="center" shrinkToFit="1"/>
    </xf>
    <xf numFmtId="176" fontId="34" fillId="0" borderId="24" xfId="0" applyNumberFormat="1" applyFont="1" applyBorder="1" applyAlignment="1">
      <alignment horizontal="center" vertical="center"/>
    </xf>
    <xf numFmtId="0" fontId="34" fillId="0" borderId="24" xfId="0" applyFont="1" applyBorder="1" applyAlignment="1">
      <alignment horizontal="center" vertical="center"/>
    </xf>
    <xf numFmtId="38" fontId="34" fillId="0" borderId="24" xfId="1" applyFont="1" applyFill="1" applyBorder="1" applyAlignment="1">
      <alignment horizontal="center" vertical="center" wrapText="1"/>
    </xf>
    <xf numFmtId="0" fontId="34" fillId="0" borderId="13" xfId="0" applyFont="1" applyBorder="1" applyAlignment="1">
      <alignment horizontal="center" vertical="center"/>
    </xf>
    <xf numFmtId="0" fontId="17" fillId="3" borderId="23" xfId="0" applyFont="1" applyFill="1" applyBorder="1" applyAlignment="1">
      <alignment horizontal="center" vertical="center"/>
    </xf>
    <xf numFmtId="0" fontId="9" fillId="3" borderId="47" xfId="0" applyFont="1" applyFill="1" applyBorder="1" applyAlignment="1">
      <alignment horizontal="center" vertical="center" wrapText="1" readingOrder="1"/>
    </xf>
    <xf numFmtId="0" fontId="10" fillId="3" borderId="47" xfId="0" applyFont="1" applyFill="1" applyBorder="1" applyAlignment="1">
      <alignment horizontal="center" vertical="center" wrapText="1" readingOrder="1"/>
    </xf>
    <xf numFmtId="0" fontId="9" fillId="3" borderId="48" xfId="0" applyFont="1" applyFill="1" applyBorder="1" applyAlignment="1">
      <alignment horizontal="center" vertical="center" wrapText="1" readingOrder="1"/>
    </xf>
    <xf numFmtId="0" fontId="18" fillId="3" borderId="40" xfId="0" applyFont="1" applyFill="1" applyBorder="1" applyAlignment="1">
      <alignment horizontal="center" vertical="center" wrapText="1"/>
    </xf>
    <xf numFmtId="0" fontId="17" fillId="3" borderId="48" xfId="0" applyFont="1" applyFill="1" applyBorder="1" applyAlignment="1">
      <alignment horizontal="center" vertical="center"/>
    </xf>
    <xf numFmtId="0" fontId="9" fillId="3" borderId="24" xfId="0" applyFont="1" applyFill="1" applyBorder="1" applyAlignment="1">
      <alignment horizontal="center" vertical="center" wrapText="1" readingOrder="1"/>
    </xf>
    <xf numFmtId="0" fontId="34" fillId="0" borderId="24" xfId="0" applyFont="1" applyBorder="1" applyAlignment="1">
      <alignment horizontal="center" vertical="center" shrinkToFit="1"/>
    </xf>
    <xf numFmtId="0" fontId="13" fillId="0" borderId="0" xfId="0" applyFont="1" applyAlignment="1">
      <alignment vertical="center" shrinkToFit="1"/>
    </xf>
    <xf numFmtId="0" fontId="38" fillId="0" borderId="1" xfId="0" applyFont="1" applyBorder="1" applyAlignment="1">
      <alignment vertical="center" shrinkToFit="1"/>
    </xf>
    <xf numFmtId="176" fontId="33" fillId="0" borderId="1" xfId="0" applyNumberFormat="1" applyFont="1" applyBorder="1">
      <alignment vertical="center"/>
    </xf>
    <xf numFmtId="49" fontId="21" fillId="5" borderId="37" xfId="0" applyNumberFormat="1" applyFont="1" applyFill="1" applyBorder="1" applyAlignment="1" applyProtection="1">
      <alignment horizontal="center" vertical="center" shrinkToFit="1"/>
      <protection locked="0"/>
    </xf>
    <xf numFmtId="49" fontId="21" fillId="5" borderId="7" xfId="0" applyNumberFormat="1" applyFont="1" applyFill="1" applyBorder="1" applyAlignment="1" applyProtection="1">
      <alignment horizontal="center" vertical="center" shrinkToFit="1"/>
      <protection locked="0"/>
    </xf>
    <xf numFmtId="49" fontId="21" fillId="5" borderId="8" xfId="0" applyNumberFormat="1" applyFont="1" applyFill="1" applyBorder="1" applyAlignment="1" applyProtection="1">
      <alignment horizontal="center" vertical="center" shrinkToFit="1"/>
      <protection locked="0"/>
    </xf>
    <xf numFmtId="0" fontId="4" fillId="0" borderId="1" xfId="0" applyFont="1" applyBorder="1" applyAlignment="1">
      <alignment horizontal="left" vertical="center" wrapText="1"/>
    </xf>
    <xf numFmtId="0" fontId="32" fillId="3" borderId="0" xfId="0" applyFont="1" applyFill="1" applyAlignment="1">
      <alignment horizontal="center" vertical="center" wrapText="1"/>
    </xf>
    <xf numFmtId="0" fontId="31" fillId="3" borderId="0" xfId="0" applyFont="1" applyFill="1" applyAlignment="1">
      <alignment horizontal="center" vertical="center" wrapText="1"/>
    </xf>
    <xf numFmtId="177" fontId="8" fillId="0" borderId="0" xfId="0" applyNumberFormat="1" applyFont="1" applyAlignment="1">
      <alignment horizontal="left" vertical="center"/>
    </xf>
    <xf numFmtId="0" fontId="4"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17" fillId="3" borderId="21"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3"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7" xfId="0" applyFont="1" applyFill="1" applyBorder="1" applyAlignment="1">
      <alignment horizontal="center" vertical="center"/>
    </xf>
    <xf numFmtId="0" fontId="7" fillId="4" borderId="26" xfId="0" applyFont="1" applyFill="1" applyBorder="1" applyAlignment="1">
      <alignment horizontal="center" vertical="center" wrapText="1"/>
    </xf>
    <xf numFmtId="0" fontId="7" fillId="4" borderId="38"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19" fillId="5" borderId="28" xfId="0" applyFont="1" applyFill="1" applyBorder="1" applyAlignment="1" applyProtection="1">
      <alignment horizontal="center" vertical="center" shrinkToFit="1"/>
      <protection locked="0"/>
    </xf>
    <xf numFmtId="0" fontId="19" fillId="5" borderId="23" xfId="0" applyFont="1" applyFill="1" applyBorder="1" applyAlignment="1" applyProtection="1">
      <alignment horizontal="center" vertical="center" shrinkToFit="1"/>
      <protection locked="0"/>
    </xf>
    <xf numFmtId="0" fontId="2" fillId="0" borderId="1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4" fillId="5" borderId="14"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wrapText="1"/>
      <protection locked="0"/>
    </xf>
    <xf numFmtId="0" fontId="2" fillId="0" borderId="16" xfId="0" applyFont="1" applyBorder="1" applyAlignment="1">
      <alignment horizontal="center"/>
    </xf>
    <xf numFmtId="0" fontId="2" fillId="0" borderId="17" xfId="0" applyFont="1" applyBorder="1" applyAlignment="1">
      <alignment horizontal="center"/>
    </xf>
    <xf numFmtId="0" fontId="17" fillId="3" borderId="62" xfId="0" applyFont="1" applyFill="1" applyBorder="1" applyAlignment="1">
      <alignment horizontal="center" vertical="center"/>
    </xf>
    <xf numFmtId="0" fontId="17" fillId="3" borderId="63" xfId="0" applyFont="1" applyFill="1" applyBorder="1" applyAlignment="1">
      <alignment horizontal="center" vertical="center"/>
    </xf>
    <xf numFmtId="0" fontId="17" fillId="3" borderId="64"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21" xfId="0" applyFont="1" applyFill="1" applyBorder="1" applyAlignment="1">
      <alignment horizontal="center" vertical="center"/>
    </xf>
    <xf numFmtId="0" fontId="17" fillId="3" borderId="22" xfId="0" applyFont="1" applyFill="1" applyBorder="1" applyAlignment="1">
      <alignment horizontal="center" vertical="center"/>
    </xf>
    <xf numFmtId="0" fontId="4" fillId="5" borderId="11" xfId="0" applyFont="1" applyFill="1" applyBorder="1" applyAlignment="1" applyProtection="1">
      <alignment horizontal="center" vertical="center"/>
      <protection locked="0"/>
    </xf>
    <xf numFmtId="0" fontId="4" fillId="5" borderId="13" xfId="0" applyFont="1" applyFill="1" applyBorder="1" applyAlignment="1" applyProtection="1">
      <alignment horizontal="center" vertical="center"/>
      <protection locked="0"/>
    </xf>
    <xf numFmtId="0" fontId="16" fillId="5" borderId="29" xfId="0" applyFont="1" applyFill="1" applyBorder="1" applyAlignment="1" applyProtection="1">
      <alignment horizontal="center" vertical="center"/>
      <protection locked="0"/>
    </xf>
    <xf numFmtId="0" fontId="16" fillId="5" borderId="30" xfId="0" applyFont="1" applyFill="1" applyBorder="1" applyAlignment="1" applyProtection="1">
      <alignment horizontal="center" vertical="center"/>
      <protection locked="0"/>
    </xf>
    <xf numFmtId="0" fontId="17" fillId="3" borderId="9"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0" fillId="0" borderId="11" xfId="0" applyBorder="1" applyAlignment="1">
      <alignment horizontal="center" vertical="center" wrapText="1"/>
    </xf>
    <xf numFmtId="0" fontId="9" fillId="3" borderId="31" xfId="0" applyFont="1" applyFill="1" applyBorder="1" applyAlignment="1">
      <alignment horizontal="center" vertical="center" wrapText="1" readingOrder="1"/>
    </xf>
    <xf numFmtId="0" fontId="9" fillId="3" borderId="32" xfId="0" applyFont="1" applyFill="1" applyBorder="1" applyAlignment="1">
      <alignment horizontal="center" vertical="center" wrapText="1" readingOrder="1"/>
    </xf>
    <xf numFmtId="0" fontId="9" fillId="3" borderId="51" xfId="0" applyFont="1" applyFill="1" applyBorder="1" applyAlignment="1">
      <alignment horizontal="center" vertical="center" wrapText="1" readingOrder="1"/>
    </xf>
    <xf numFmtId="0" fontId="9" fillId="3" borderId="52" xfId="0" applyFont="1" applyFill="1" applyBorder="1" applyAlignment="1">
      <alignment horizontal="center" vertical="center" wrapText="1" readingOrder="1"/>
    </xf>
    <xf numFmtId="0" fontId="29" fillId="5" borderId="11" xfId="0" applyFont="1" applyFill="1" applyBorder="1" applyAlignment="1" applyProtection="1">
      <alignment horizontal="left" vertical="center" wrapText="1"/>
      <protection locked="0"/>
    </xf>
    <xf numFmtId="0" fontId="29" fillId="5" borderId="15" xfId="0" applyFont="1" applyFill="1" applyBorder="1" applyAlignment="1" applyProtection="1">
      <alignment horizontal="left" vertical="center" wrapText="1"/>
      <protection locked="0"/>
    </xf>
    <xf numFmtId="0" fontId="29" fillId="5" borderId="16" xfId="0" applyFont="1" applyFill="1" applyBorder="1" applyAlignment="1" applyProtection="1">
      <alignment horizontal="left" vertical="center" wrapText="1"/>
      <protection locked="0"/>
    </xf>
    <xf numFmtId="0" fontId="29" fillId="5" borderId="18" xfId="0" applyFont="1" applyFill="1" applyBorder="1" applyAlignment="1" applyProtection="1">
      <alignment horizontal="left" vertical="center" wrapText="1"/>
      <protection locked="0"/>
    </xf>
    <xf numFmtId="0" fontId="29" fillId="5" borderId="0" xfId="0" applyFont="1" applyFill="1" applyAlignment="1" applyProtection="1">
      <alignment horizontal="left" vertical="center" wrapText="1"/>
      <protection locked="0"/>
    </xf>
    <xf numFmtId="0" fontId="29" fillId="5" borderId="19" xfId="0" applyFont="1" applyFill="1" applyBorder="1" applyAlignment="1" applyProtection="1">
      <alignment horizontal="left" vertical="center" wrapText="1"/>
      <protection locked="0"/>
    </xf>
    <xf numFmtId="0" fontId="9" fillId="3" borderId="15" xfId="0" applyFont="1" applyFill="1" applyBorder="1" applyAlignment="1">
      <alignment horizontal="center" vertical="center" wrapText="1" readingOrder="1"/>
    </xf>
    <xf numFmtId="0" fontId="9" fillId="3" borderId="12"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41" xfId="0" applyFont="1" applyFill="1" applyBorder="1" applyAlignment="1">
      <alignment horizontal="center" vertical="center" wrapText="1" readingOrder="1"/>
    </xf>
    <xf numFmtId="0" fontId="9" fillId="3" borderId="50" xfId="0" applyFont="1" applyFill="1" applyBorder="1" applyAlignment="1">
      <alignment horizontal="center" vertical="center" wrapText="1" readingOrder="1"/>
    </xf>
    <xf numFmtId="0" fontId="27" fillId="5" borderId="11" xfId="0" applyFont="1" applyFill="1" applyBorder="1" applyAlignment="1" applyProtection="1">
      <alignment horizontal="left" vertical="center" wrapText="1" readingOrder="1"/>
      <protection locked="0"/>
    </xf>
    <xf numFmtId="0" fontId="28" fillId="5" borderId="15" xfId="0" applyFont="1" applyFill="1" applyBorder="1" applyAlignment="1" applyProtection="1">
      <alignment horizontal="left" vertical="center" wrapText="1" readingOrder="1"/>
      <protection locked="0"/>
    </xf>
    <xf numFmtId="0" fontId="28" fillId="5" borderId="16" xfId="0" applyFont="1" applyFill="1" applyBorder="1" applyAlignment="1" applyProtection="1">
      <alignment horizontal="left" vertical="center" wrapText="1" readingOrder="1"/>
      <protection locked="0"/>
    </xf>
    <xf numFmtId="0" fontId="28" fillId="5" borderId="13" xfId="0" applyFont="1" applyFill="1" applyBorder="1" applyAlignment="1" applyProtection="1">
      <alignment horizontal="left" vertical="center" wrapText="1" readingOrder="1"/>
      <protection locked="0"/>
    </xf>
    <xf numFmtId="0" fontId="28" fillId="5" borderId="10" xfId="0" applyFont="1" applyFill="1" applyBorder="1" applyAlignment="1" applyProtection="1">
      <alignment horizontal="left" vertical="center" wrapText="1" readingOrder="1"/>
      <protection locked="0"/>
    </xf>
    <xf numFmtId="0" fontId="28" fillId="5" borderId="17" xfId="0" applyFont="1" applyFill="1" applyBorder="1" applyAlignment="1" applyProtection="1">
      <alignment horizontal="left" vertical="center" wrapText="1" readingOrder="1"/>
      <protection locked="0"/>
    </xf>
    <xf numFmtId="0" fontId="10" fillId="3" borderId="67" xfId="0" applyFont="1" applyFill="1" applyBorder="1" applyAlignment="1">
      <alignment horizontal="center" vertical="center" wrapText="1" readingOrder="1"/>
    </xf>
    <xf numFmtId="0" fontId="10" fillId="3" borderId="68" xfId="0" applyFont="1" applyFill="1" applyBorder="1" applyAlignment="1">
      <alignment horizontal="center" vertical="center" wrapText="1" readingOrder="1"/>
    </xf>
    <xf numFmtId="0" fontId="29" fillId="5" borderId="5" xfId="0" applyFont="1" applyFill="1" applyBorder="1" applyAlignment="1" applyProtection="1">
      <alignment horizontal="left" vertical="center" wrapText="1"/>
      <protection locked="0"/>
    </xf>
    <xf numFmtId="0" fontId="29" fillId="5" borderId="12" xfId="0" applyFont="1" applyFill="1" applyBorder="1" applyAlignment="1" applyProtection="1">
      <alignment horizontal="left" vertical="center" wrapText="1"/>
      <protection locked="0"/>
    </xf>
    <xf numFmtId="0" fontId="29" fillId="5" borderId="4" xfId="0" applyFont="1" applyFill="1" applyBorder="1" applyAlignment="1" applyProtection="1">
      <alignment horizontal="left" vertical="center" wrapText="1"/>
      <protection locked="0"/>
    </xf>
    <xf numFmtId="0" fontId="9" fillId="3" borderId="43" xfId="0" applyFont="1" applyFill="1" applyBorder="1" applyAlignment="1">
      <alignment horizontal="center" vertical="center" wrapText="1" readingOrder="1"/>
    </xf>
    <xf numFmtId="0" fontId="9" fillId="3" borderId="44" xfId="0" applyFont="1" applyFill="1" applyBorder="1" applyAlignment="1">
      <alignment horizontal="center" vertical="center" wrapText="1" readingOrder="1"/>
    </xf>
    <xf numFmtId="0" fontId="9" fillId="3" borderId="33" xfId="0" applyFont="1" applyFill="1" applyBorder="1" applyAlignment="1">
      <alignment horizontal="center" vertical="center" wrapText="1" readingOrder="1"/>
    </xf>
    <xf numFmtId="0" fontId="9" fillId="3" borderId="34" xfId="0" applyFont="1" applyFill="1" applyBorder="1" applyAlignment="1">
      <alignment horizontal="center" vertical="center" wrapText="1" readingOrder="1"/>
    </xf>
    <xf numFmtId="49" fontId="30" fillId="5" borderId="18" xfId="0" applyNumberFormat="1" applyFont="1" applyFill="1" applyBorder="1" applyAlignment="1" applyProtection="1">
      <alignment horizontal="left" vertical="top" wrapText="1" readingOrder="1"/>
      <protection locked="0"/>
    </xf>
    <xf numFmtId="49" fontId="30" fillId="5" borderId="0" xfId="0" applyNumberFormat="1" applyFont="1" applyFill="1" applyAlignment="1" applyProtection="1">
      <alignment horizontal="left" vertical="top" wrapText="1" readingOrder="1"/>
      <protection locked="0"/>
    </xf>
    <xf numFmtId="49" fontId="30" fillId="5" borderId="19" xfId="0" applyNumberFormat="1" applyFont="1" applyFill="1" applyBorder="1" applyAlignment="1" applyProtection="1">
      <alignment horizontal="left" vertical="top" wrapText="1" readingOrder="1"/>
      <protection locked="0"/>
    </xf>
    <xf numFmtId="0" fontId="27" fillId="5" borderId="15" xfId="0" applyFont="1" applyFill="1" applyBorder="1" applyAlignment="1" applyProtection="1">
      <alignment horizontal="left" vertical="center" wrapText="1" readingOrder="1"/>
      <protection locked="0"/>
    </xf>
    <xf numFmtId="0" fontId="27" fillId="5" borderId="16" xfId="0" applyFont="1" applyFill="1" applyBorder="1" applyAlignment="1" applyProtection="1">
      <alignment horizontal="left" vertical="center" wrapText="1" readingOrder="1"/>
      <protection locked="0"/>
    </xf>
    <xf numFmtId="0" fontId="24" fillId="5" borderId="18" xfId="0" applyFont="1" applyFill="1" applyBorder="1" applyAlignment="1" applyProtection="1">
      <alignment horizontal="left" vertical="center" wrapText="1" readingOrder="1"/>
      <protection locked="0"/>
    </xf>
    <xf numFmtId="0" fontId="24" fillId="5" borderId="0" xfId="0" applyFont="1" applyFill="1" applyAlignment="1" applyProtection="1">
      <alignment horizontal="left" vertical="center" wrapText="1" readingOrder="1"/>
      <protection locked="0"/>
    </xf>
    <xf numFmtId="0" fontId="24" fillId="5" borderId="19" xfId="0" applyFont="1" applyFill="1" applyBorder="1" applyAlignment="1" applyProtection="1">
      <alignment horizontal="left" vertical="center" wrapText="1" readingOrder="1"/>
      <protection locked="0"/>
    </xf>
    <xf numFmtId="0" fontId="24" fillId="5" borderId="13" xfId="0" applyFont="1" applyFill="1" applyBorder="1" applyAlignment="1" applyProtection="1">
      <alignment horizontal="left" vertical="center" wrapText="1" readingOrder="1"/>
      <protection locked="0"/>
    </xf>
    <xf numFmtId="0" fontId="24" fillId="5" borderId="10" xfId="0" applyFont="1" applyFill="1" applyBorder="1" applyAlignment="1" applyProtection="1">
      <alignment horizontal="left" vertical="center" wrapText="1" readingOrder="1"/>
      <protection locked="0"/>
    </xf>
    <xf numFmtId="0" fontId="24" fillId="5" borderId="17" xfId="0" applyFont="1" applyFill="1" applyBorder="1" applyAlignment="1" applyProtection="1">
      <alignment horizontal="left" vertical="center" wrapText="1" readingOrder="1"/>
      <protection locked="0"/>
    </xf>
    <xf numFmtId="49" fontId="27" fillId="5" borderId="5" xfId="2" applyNumberFormat="1" applyFont="1" applyFill="1" applyBorder="1" applyAlignment="1" applyProtection="1">
      <alignment vertical="center" shrinkToFit="1"/>
      <protection locked="0"/>
    </xf>
    <xf numFmtId="49" fontId="27" fillId="5" borderId="12" xfId="0" applyNumberFormat="1" applyFont="1" applyFill="1" applyBorder="1" applyAlignment="1" applyProtection="1">
      <alignment vertical="center" shrinkToFit="1"/>
      <protection locked="0"/>
    </xf>
    <xf numFmtId="49" fontId="27" fillId="5" borderId="4" xfId="0" applyNumberFormat="1" applyFont="1" applyFill="1" applyBorder="1" applyAlignment="1" applyProtection="1">
      <alignment vertical="center" shrinkToFit="1"/>
      <protection locked="0"/>
    </xf>
    <xf numFmtId="49" fontId="27" fillId="5" borderId="13" xfId="0" applyNumberFormat="1" applyFont="1" applyFill="1" applyBorder="1" applyAlignment="1" applyProtection="1">
      <alignment horizontal="left" vertical="center" shrinkToFit="1" readingOrder="1"/>
      <protection locked="0"/>
    </xf>
    <xf numFmtId="49" fontId="27" fillId="5" borderId="10" xfId="0" applyNumberFormat="1" applyFont="1" applyFill="1" applyBorder="1" applyAlignment="1" applyProtection="1">
      <alignment horizontal="left" vertical="center" shrinkToFit="1" readingOrder="1"/>
      <protection locked="0"/>
    </xf>
    <xf numFmtId="49" fontId="27" fillId="5" borderId="17" xfId="0" applyNumberFormat="1" applyFont="1" applyFill="1" applyBorder="1" applyAlignment="1" applyProtection="1">
      <alignment horizontal="left" vertical="center" shrinkToFit="1" readingOrder="1"/>
      <protection locked="0"/>
    </xf>
    <xf numFmtId="0" fontId="9" fillId="3" borderId="65" xfId="0" applyFont="1" applyFill="1" applyBorder="1" applyAlignment="1">
      <alignment horizontal="center" vertical="center" wrapText="1" readingOrder="1"/>
    </xf>
    <xf numFmtId="0" fontId="9" fillId="3" borderId="66" xfId="0" applyFont="1" applyFill="1" applyBorder="1" applyAlignment="1">
      <alignment horizontal="center" vertical="center" wrapText="1" readingOrder="1"/>
    </xf>
    <xf numFmtId="0" fontId="26" fillId="5" borderId="5" xfId="0" applyFont="1" applyFill="1" applyBorder="1" applyAlignment="1" applyProtection="1">
      <alignment horizontal="left" vertical="center" wrapText="1" readingOrder="1"/>
      <protection locked="0"/>
    </xf>
    <xf numFmtId="0" fontId="26" fillId="5" borderId="12" xfId="0" applyFont="1" applyFill="1" applyBorder="1" applyAlignment="1" applyProtection="1">
      <alignment horizontal="left" vertical="center" wrapText="1" readingOrder="1"/>
      <protection locked="0"/>
    </xf>
    <xf numFmtId="0" fontId="26" fillId="5" borderId="4" xfId="0" applyFont="1" applyFill="1" applyBorder="1" applyAlignment="1" applyProtection="1">
      <alignment horizontal="left" vertical="center" wrapText="1" readingOrder="1"/>
      <protection locked="0"/>
    </xf>
    <xf numFmtId="49" fontId="27" fillId="5" borderId="5" xfId="0" applyNumberFormat="1" applyFont="1" applyFill="1" applyBorder="1" applyAlignment="1" applyProtection="1">
      <alignment horizontal="left" vertical="center" shrinkToFit="1" readingOrder="1"/>
      <protection locked="0"/>
    </xf>
    <xf numFmtId="49" fontId="27" fillId="5" borderId="12" xfId="0" applyNumberFormat="1" applyFont="1" applyFill="1" applyBorder="1" applyAlignment="1" applyProtection="1">
      <alignment horizontal="left" vertical="center" shrinkToFit="1" readingOrder="1"/>
      <protection locked="0"/>
    </xf>
    <xf numFmtId="49" fontId="27" fillId="5" borderId="4" xfId="0" applyNumberFormat="1" applyFont="1" applyFill="1" applyBorder="1" applyAlignment="1" applyProtection="1">
      <alignment horizontal="left" vertical="center" shrinkToFit="1" readingOrder="1"/>
      <protection locked="0"/>
    </xf>
    <xf numFmtId="0" fontId="2" fillId="0" borderId="0" xfId="0" applyFont="1" applyAlignment="1">
      <alignment horizontal="center" vertical="center"/>
    </xf>
    <xf numFmtId="0" fontId="2" fillId="0" borderId="0" xfId="0" applyFont="1" applyAlignment="1">
      <alignment horizontal="center" vertical="center" wrapText="1"/>
    </xf>
    <xf numFmtId="0" fontId="9" fillId="3" borderId="57" xfId="0" applyFont="1" applyFill="1" applyBorder="1" applyAlignment="1">
      <alignment horizontal="center" vertical="center" wrapText="1" readingOrder="1"/>
    </xf>
    <xf numFmtId="0" fontId="9" fillId="3" borderId="58" xfId="0" applyFont="1" applyFill="1" applyBorder="1" applyAlignment="1">
      <alignment horizontal="center" vertical="center" wrapText="1" readingOrder="1"/>
    </xf>
    <xf numFmtId="0" fontId="9" fillId="3" borderId="55" xfId="0" applyFont="1" applyFill="1" applyBorder="1" applyAlignment="1">
      <alignment horizontal="center" vertical="center" wrapText="1" readingOrder="1"/>
    </xf>
    <xf numFmtId="0" fontId="9" fillId="3" borderId="56" xfId="0" applyFont="1" applyFill="1" applyBorder="1" applyAlignment="1">
      <alignment horizontal="center" vertical="center" wrapText="1" readingOrder="1"/>
    </xf>
    <xf numFmtId="0" fontId="9" fillId="3" borderId="45" xfId="0" applyFont="1" applyFill="1" applyBorder="1" applyAlignment="1">
      <alignment horizontal="center" vertical="center" wrapText="1" readingOrder="1"/>
    </xf>
    <xf numFmtId="0" fontId="9" fillId="3" borderId="46" xfId="0" applyFont="1" applyFill="1" applyBorder="1" applyAlignment="1">
      <alignment horizontal="center" vertical="center" wrapText="1" readingOrder="1"/>
    </xf>
    <xf numFmtId="0" fontId="9" fillId="3" borderId="49" xfId="0" applyFont="1" applyFill="1" applyBorder="1" applyAlignment="1">
      <alignment horizontal="center" vertical="center" wrapText="1" readingOrder="1"/>
    </xf>
    <xf numFmtId="0" fontId="10" fillId="3" borderId="53" xfId="0" applyFont="1" applyFill="1" applyBorder="1" applyAlignment="1">
      <alignment horizontal="center" vertical="center" wrapText="1" readingOrder="1"/>
    </xf>
    <xf numFmtId="0" fontId="10" fillId="3" borderId="54" xfId="0" applyFont="1" applyFill="1" applyBorder="1" applyAlignment="1">
      <alignment horizontal="center" vertical="center" wrapText="1" readingOrder="1"/>
    </xf>
    <xf numFmtId="0" fontId="5"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14" fillId="3" borderId="0" xfId="0" applyFont="1" applyFill="1" applyAlignment="1">
      <alignment horizontal="right" vertical="center" wrapText="1"/>
    </xf>
    <xf numFmtId="0" fontId="2" fillId="3" borderId="0" xfId="0" applyFont="1" applyFill="1" applyAlignment="1">
      <alignment horizontal="right" vertical="center"/>
    </xf>
    <xf numFmtId="178" fontId="23" fillId="0" borderId="0" xfId="0" applyNumberFormat="1" applyFont="1" applyAlignment="1">
      <alignment horizontal="left" vertical="center"/>
    </xf>
    <xf numFmtId="0" fontId="31" fillId="3" borderId="0" xfId="0" applyFont="1" applyFill="1" applyAlignment="1">
      <alignment horizontal="center" vertical="top" wrapText="1"/>
    </xf>
    <xf numFmtId="0" fontId="15" fillId="3" borderId="0" xfId="0" applyFont="1" applyFill="1" applyAlignment="1">
      <alignment horizontal="center" vertical="center" wrapText="1"/>
    </xf>
    <xf numFmtId="0" fontId="17" fillId="3" borderId="60" xfId="0" applyFont="1" applyFill="1" applyBorder="1" applyAlignment="1">
      <alignment horizontal="center" vertical="center"/>
    </xf>
    <xf numFmtId="0" fontId="17" fillId="3" borderId="61" xfId="0" applyFont="1" applyFill="1" applyBorder="1" applyAlignment="1">
      <alignment horizontal="center" vertical="center"/>
    </xf>
    <xf numFmtId="0" fontId="17" fillId="3" borderId="42" xfId="0" applyFont="1" applyFill="1" applyBorder="1" applyAlignment="1">
      <alignment horizontal="center" vertical="center"/>
    </xf>
    <xf numFmtId="0" fontId="17" fillId="3" borderId="59" xfId="0" applyFont="1" applyFill="1" applyBorder="1" applyAlignment="1">
      <alignment horizontal="center" vertical="center"/>
    </xf>
    <xf numFmtId="0" fontId="2" fillId="0" borderId="0" xfId="0" applyFont="1" applyAlignment="1">
      <alignment horizontal="left" vertical="center"/>
    </xf>
  </cellXfs>
  <cellStyles count="3">
    <cellStyle name="ハイパーリンク" xfId="2" builtinId="8"/>
    <cellStyle name="桁区切り" xfId="1" builtinId="6"/>
    <cellStyle name="標準" xfId="0" builtinId="0"/>
  </cellStyles>
  <dxfs count="11">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ＭＳ Ｐゴシック"/>
        <family val="3"/>
        <charset val="128"/>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ＭＳ Ｐゴシック"/>
        <family val="3"/>
        <charset val="128"/>
        <scheme val="none"/>
      </font>
      <numFmt numFmtId="0" formatCode="General"/>
      <fill>
        <patternFill patternType="none">
          <fgColor indexed="64"/>
          <bgColor auto="1"/>
        </patternFill>
      </fill>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Ｐゴシック"/>
        <family val="3"/>
        <charset val="128"/>
        <scheme val="none"/>
      </font>
      <numFmt numFmtId="179" formatCode="aaa"/>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Ｐゴシック"/>
        <family val="3"/>
        <charset val="128"/>
        <scheme val="none"/>
      </font>
      <numFmt numFmtId="176" formatCode="m&quot;月&quot;d&quot;日&quo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ＭＳ Ｐゴシック"/>
        <family val="3"/>
        <charset val="128"/>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ＭＳ Ｐゴシック"/>
        <family val="3"/>
        <charset val="128"/>
        <scheme val="none"/>
      </font>
    </dxf>
    <dxf>
      <border>
        <bottom style="thin">
          <color indexed="64"/>
        </bottom>
      </border>
    </dxf>
    <dxf>
      <font>
        <b val="0"/>
        <i val="0"/>
        <strike val="0"/>
        <condense val="0"/>
        <extend val="0"/>
        <outline val="0"/>
        <shadow val="0"/>
        <u val="none"/>
        <vertAlign val="baseline"/>
        <sz val="11"/>
        <color auto="1"/>
        <name val="ＭＳ Ｐゴシック"/>
        <family val="3"/>
        <charset val="128"/>
        <scheme val="none"/>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98052</xdr:rowOff>
    </xdr:from>
    <xdr:to>
      <xdr:col>6</xdr:col>
      <xdr:colOff>1047750</xdr:colOff>
      <xdr:row>32</xdr:row>
      <xdr:rowOff>247649</xdr:rowOff>
    </xdr:to>
    <xdr:pic>
      <xdr:nvPicPr>
        <xdr:cNvPr id="2" name="図 1">
          <a:extLst>
            <a:ext uri="{FF2B5EF4-FFF2-40B4-BE49-F238E27FC236}">
              <a16:creationId xmlns:a16="http://schemas.microsoft.com/office/drawing/2014/main" id="{A8522655-D2A9-40A1-8D9F-FA8D11B3F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3985502"/>
          <a:ext cx="6276975"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201706</xdr:colOff>
      <xdr:row>1</xdr:row>
      <xdr:rowOff>2229970</xdr:rowOff>
    </xdr:from>
    <xdr:to>
      <xdr:col>7</xdr:col>
      <xdr:colOff>280146</xdr:colOff>
      <xdr:row>4</xdr:row>
      <xdr:rowOff>145676</xdr:rowOff>
    </xdr:to>
    <xdr:sp macro="" textlink="">
      <xdr:nvSpPr>
        <xdr:cNvPr id="3" name="正方形/長方形 2">
          <a:extLst>
            <a:ext uri="{FF2B5EF4-FFF2-40B4-BE49-F238E27FC236}">
              <a16:creationId xmlns:a16="http://schemas.microsoft.com/office/drawing/2014/main" id="{923808A5-6C4E-F7CD-A3B7-C28F0B97167D}"/>
            </a:ext>
          </a:extLst>
        </xdr:cNvPr>
        <xdr:cNvSpPr/>
      </xdr:nvSpPr>
      <xdr:spPr>
        <a:xfrm>
          <a:off x="2891118" y="2521323"/>
          <a:ext cx="3966881" cy="2454088"/>
        </a:xfrm>
        <a:prstGeom prst="rect">
          <a:avLst/>
        </a:prstGeom>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5400">
              <a:solidFill>
                <a:srgbClr val="FF0000"/>
              </a:solidFill>
              <a:latin typeface="EPSON 太角ゴシック体Ｂ" panose="020B0709000000000000" pitchFamily="49" charset="-128"/>
              <a:ea typeface="EPSON 太角ゴシック体Ｂ" panose="020B0709000000000000" pitchFamily="49" charset="-128"/>
            </a:rPr>
            <a:t>記入例</a:t>
          </a:r>
          <a:endParaRPr kumimoji="1" lang="en-US" altLang="ja-JP" sz="5400">
            <a:solidFill>
              <a:srgbClr val="FF0000"/>
            </a:solidFill>
            <a:latin typeface="EPSON 太角ゴシック体Ｂ" panose="020B0709000000000000" pitchFamily="49" charset="-128"/>
            <a:ea typeface="EPSON 太角ゴシック体Ｂ" panose="020B0709000000000000" pitchFamily="49" charset="-128"/>
          </a:endParaRPr>
        </a:p>
        <a:p>
          <a:pPr algn="ct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（様式</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1</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a:t>
          </a:r>
          <a:r>
            <a:rPr kumimoji="1" lang="en-US" altLang="ja-JP" sz="2400">
              <a:solidFill>
                <a:srgbClr val="FF0000"/>
              </a:solidFill>
              <a:latin typeface="EPSON 太角ゴシック体Ｂ" panose="020B0709000000000000" pitchFamily="49" charset="-128"/>
              <a:ea typeface="EPSON 太角ゴシック体Ｂ" panose="020B0709000000000000" pitchFamily="49" charset="-128"/>
            </a:rPr>
            <a:t>2</a:t>
          </a:r>
          <a:r>
            <a:rPr kumimoji="1" lang="ja-JP" altLang="en-US" sz="2400">
              <a:solidFill>
                <a:srgbClr val="FF0000"/>
              </a:solidFill>
              <a:latin typeface="EPSON 太角ゴシック体Ｂ" panose="020B0709000000000000" pitchFamily="49" charset="-128"/>
              <a:ea typeface="EPSON 太角ゴシック体Ｂ" panose="020B0709000000000000" pitchFamily="49" charset="-128"/>
            </a:rPr>
            <a:t>共通）</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30</xdr:row>
      <xdr:rowOff>98052</xdr:rowOff>
    </xdr:from>
    <xdr:to>
      <xdr:col>6</xdr:col>
      <xdr:colOff>1047750</xdr:colOff>
      <xdr:row>32</xdr:row>
      <xdr:rowOff>247650</xdr:rowOff>
    </xdr:to>
    <xdr:pic>
      <xdr:nvPicPr>
        <xdr:cNvPr id="2" name="図 1">
          <a:extLst>
            <a:ext uri="{FF2B5EF4-FFF2-40B4-BE49-F238E27FC236}">
              <a16:creationId xmlns:a16="http://schemas.microsoft.com/office/drawing/2014/main" id="{79C74790-675D-4D80-9112-BDE428509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3785477"/>
          <a:ext cx="6419850" cy="58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16144</xdr:colOff>
      <xdr:row>35</xdr:row>
      <xdr:rowOff>145296</xdr:rowOff>
    </xdr:from>
    <xdr:to>
      <xdr:col>6</xdr:col>
      <xdr:colOff>1018738</xdr:colOff>
      <xdr:row>37</xdr:row>
      <xdr:rowOff>293233</xdr:rowOff>
    </xdr:to>
    <xdr:pic>
      <xdr:nvPicPr>
        <xdr:cNvPr id="2" name="図 1">
          <a:extLst>
            <a:ext uri="{FF2B5EF4-FFF2-40B4-BE49-F238E27FC236}">
              <a16:creationId xmlns:a16="http://schemas.microsoft.com/office/drawing/2014/main" id="{FF78F3F8-2EF9-4723-9063-ABC60832F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44" y="13785096"/>
          <a:ext cx="6374694" cy="586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67EA83-4D45-45DD-8D0F-B8C456B3508D}" name="研修リスト" displayName="研修リスト" ref="A1:F63" totalsRowShown="0" headerRowDxfId="10" dataDxfId="8" headerRowBorderDxfId="9" tableBorderDxfId="7" totalsRowBorderDxfId="6">
  <autoFilter ref="A1:F63" xr:uid="{3380BF40-C28C-4456-90E9-B58FBE06586F}"/>
  <tableColumns count="6">
    <tableColumn id="2" xr3:uid="{6B5B8223-2F85-4197-880A-C15087C27B15}" name="研修_x000a_コード" dataDxfId="5"/>
    <tableColumn id="3" xr3:uid="{F02D5E0E-D1BD-48EA-B0E8-1A2C27E47514}" name="開催_x000a_日" dataDxfId="4"/>
    <tableColumn id="4" xr3:uid="{A465ADAB-1DB3-4E95-A03D-673D20BE0FD3}" name="曜日" dataDxfId="3"/>
    <tableColumn id="6" xr3:uid="{567AFA4A-14BA-484B-93AC-BB45BB0DD833}" name="研修名" dataDxfId="2"/>
    <tableColumn id="7" xr3:uid="{1F034EFB-49C2-48E5-B8BC-5C7D1637CF21}" name="受講料_x000a_（税込）" dataDxfId="1" dataCellStyle="桁区切り"/>
    <tableColumn id="1" xr3:uid="{C623D8D3-4165-4190-B15A-634443A979B5}" name="事業_x000a_区分" dataDxfId="0" dataCellStyle="桁区切り"/>
  </tableColumns>
  <tableStyleInfo name="TableStyleLight1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94AEA-9267-4D6A-B75E-A04344BD0A16}">
  <sheetPr>
    <tabColor theme="5" tint="0.39997558519241921"/>
  </sheetPr>
  <dimension ref="A1:Y33"/>
  <sheetViews>
    <sheetView showGridLines="0" tabSelected="1" showRuler="0" view="pageBreakPreview" zoomScale="70" zoomScaleNormal="78" zoomScaleSheetLayoutView="70" zoomScalePageLayoutView="80" workbookViewId="0">
      <selection activeCell="F15" sqref="F15"/>
    </sheetView>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9" width="9" style="2"/>
    <col min="20" max="25" width="16.375" style="2" customWidth="1"/>
    <col min="26" max="16384" width="9" style="2"/>
  </cols>
  <sheetData>
    <row r="1" spans="1:14" s="1" customFormat="1" ht="23.25" customHeight="1">
      <c r="B1" s="1" t="s">
        <v>187</v>
      </c>
      <c r="K1" s="9"/>
      <c r="L1" s="10"/>
      <c r="M1" s="12" t="s">
        <v>32</v>
      </c>
    </row>
    <row r="2" spans="1:14" ht="261" customHeight="1">
      <c r="B2" s="51" t="s">
        <v>188</v>
      </c>
      <c r="C2" s="51"/>
      <c r="D2" s="51"/>
      <c r="E2" s="51"/>
      <c r="F2" s="51"/>
      <c r="G2" s="51"/>
      <c r="H2" s="51"/>
      <c r="I2" s="51"/>
      <c r="J2" s="51"/>
      <c r="K2" s="51"/>
      <c r="L2" s="51"/>
      <c r="M2" s="51"/>
    </row>
    <row r="3" spans="1:14" ht="9" customHeight="1">
      <c r="A3" s="1"/>
      <c r="B3" s="1"/>
      <c r="C3" s="1"/>
      <c r="D3" s="1"/>
      <c r="E3" s="1"/>
      <c r="F3" s="1"/>
      <c r="G3" s="1"/>
      <c r="H3" s="1"/>
      <c r="I3" s="1"/>
      <c r="J3" s="1"/>
      <c r="K3" s="1"/>
      <c r="L3" s="1"/>
      <c r="M3" s="1"/>
      <c r="N3" s="1"/>
    </row>
    <row r="4" spans="1:14" ht="100.5" customHeight="1">
      <c r="B4" s="52" t="s">
        <v>35</v>
      </c>
      <c r="C4" s="52"/>
      <c r="D4" s="52"/>
      <c r="E4" s="52"/>
      <c r="F4" s="53" t="s">
        <v>36</v>
      </c>
      <c r="G4" s="53"/>
      <c r="H4" s="53"/>
      <c r="I4" s="53"/>
      <c r="J4" s="53"/>
      <c r="K4" s="53"/>
      <c r="L4" s="53"/>
      <c r="M4" s="53"/>
    </row>
    <row r="5" spans="1:14" ht="16.5" customHeight="1"/>
    <row r="6" spans="1:14" ht="30" customHeight="1">
      <c r="B6" s="54">
        <v>45771</v>
      </c>
      <c r="C6" s="54"/>
      <c r="D6" s="54"/>
      <c r="E6" s="54"/>
      <c r="F6" s="15"/>
      <c r="G6" s="15"/>
      <c r="H6" s="16" t="s">
        <v>29</v>
      </c>
      <c r="I6" s="15"/>
      <c r="J6" s="15"/>
      <c r="K6" s="15"/>
      <c r="L6" s="15"/>
      <c r="M6" s="15"/>
    </row>
    <row r="7" spans="1:14" ht="24.75" customHeight="1">
      <c r="B7" s="55" t="s">
        <v>190</v>
      </c>
      <c r="C7" s="56"/>
      <c r="D7" s="56"/>
      <c r="E7" s="56"/>
      <c r="F7" s="56"/>
      <c r="G7" s="56"/>
      <c r="H7" s="56"/>
      <c r="I7" s="56"/>
      <c r="J7" s="56"/>
      <c r="K7" s="56"/>
      <c r="L7" s="56"/>
      <c r="M7" s="56"/>
    </row>
    <row r="8" spans="1:14" ht="11.25" customHeight="1" thickBot="1"/>
    <row r="9" spans="1:14" ht="21.75" customHeight="1" thickBot="1">
      <c r="C9" s="78" t="s">
        <v>0</v>
      </c>
      <c r="D9" s="79"/>
      <c r="E9" s="80"/>
      <c r="F9" s="41" t="s">
        <v>44</v>
      </c>
      <c r="G9" s="81" t="s">
        <v>1</v>
      </c>
      <c r="H9" s="81" t="s">
        <v>2</v>
      </c>
      <c r="I9" s="83" t="s">
        <v>3</v>
      </c>
      <c r="J9" s="84"/>
      <c r="K9" s="57" t="s">
        <v>4</v>
      </c>
      <c r="L9" s="58"/>
      <c r="M9" s="61" t="s">
        <v>5</v>
      </c>
    </row>
    <row r="10" spans="1:14" ht="25.5" customHeight="1">
      <c r="B10" s="8" t="s">
        <v>26</v>
      </c>
      <c r="C10" s="37" t="s">
        <v>6</v>
      </c>
      <c r="D10" s="63" t="s">
        <v>8</v>
      </c>
      <c r="E10" s="64"/>
      <c r="F10" s="42" t="s">
        <v>45</v>
      </c>
      <c r="G10" s="82"/>
      <c r="H10" s="82"/>
      <c r="I10" s="63"/>
      <c r="J10" s="64"/>
      <c r="K10" s="59"/>
      <c r="L10" s="60"/>
      <c r="M10" s="62"/>
    </row>
    <row r="11" spans="1:14" ht="21" customHeight="1">
      <c r="B11" s="65"/>
      <c r="C11" s="68" t="s">
        <v>128</v>
      </c>
      <c r="D11" s="70" t="str">
        <f>IF(C11="","",VLOOKUP($C11,研修リスト!$A$1:$F$63,4,0))</f>
        <v>(WEB)Webマーケティング講座 １日コース</v>
      </c>
      <c r="E11" s="71"/>
      <c r="F11" s="14" t="s">
        <v>47</v>
      </c>
      <c r="G11" s="74" t="s">
        <v>37</v>
      </c>
      <c r="H11" s="74" t="s">
        <v>49</v>
      </c>
      <c r="I11" s="85">
        <v>30</v>
      </c>
      <c r="J11" s="76" t="s">
        <v>9</v>
      </c>
      <c r="K11" s="85">
        <v>5</v>
      </c>
      <c r="L11" s="76" t="s">
        <v>25</v>
      </c>
      <c r="M11" s="87" t="s">
        <v>50</v>
      </c>
    </row>
    <row r="12" spans="1:14" ht="41.25" customHeight="1">
      <c r="B12" s="66"/>
      <c r="C12" s="69"/>
      <c r="D12" s="72"/>
      <c r="E12" s="73"/>
      <c r="F12" s="19" t="s">
        <v>48</v>
      </c>
      <c r="G12" s="75"/>
      <c r="H12" s="75"/>
      <c r="I12" s="86"/>
      <c r="J12" s="77"/>
      <c r="K12" s="86"/>
      <c r="L12" s="77"/>
      <c r="M12" s="88"/>
    </row>
    <row r="13" spans="1:14" ht="53.25" customHeight="1" thickBot="1">
      <c r="B13" s="67"/>
      <c r="C13" s="89" t="s">
        <v>28</v>
      </c>
      <c r="D13" s="90"/>
      <c r="E13" s="48" t="s">
        <v>51</v>
      </c>
      <c r="F13" s="49"/>
      <c r="G13" s="49"/>
      <c r="H13" s="49"/>
      <c r="I13" s="49"/>
      <c r="J13" s="49"/>
      <c r="K13" s="49"/>
      <c r="L13" s="49"/>
      <c r="M13" s="50"/>
    </row>
    <row r="14" spans="1:14" ht="21" customHeight="1">
      <c r="B14" s="65"/>
      <c r="C14" s="68" t="s">
        <v>161</v>
      </c>
      <c r="D14" s="70" t="str">
        <f>IF(C14="","",VLOOKUP($C14,研修リスト!$A$1:$F$63,4,0))</f>
        <v>(対面)b 階層別 中堅社員研修 「求められる役割と自己改革」</v>
      </c>
      <c r="E14" s="71"/>
      <c r="F14" s="14" t="s">
        <v>47</v>
      </c>
      <c r="G14" s="74" t="s">
        <v>37</v>
      </c>
      <c r="H14" s="74" t="s">
        <v>49</v>
      </c>
      <c r="I14" s="85">
        <v>30</v>
      </c>
      <c r="J14" s="76" t="s">
        <v>9</v>
      </c>
      <c r="K14" s="85">
        <v>5</v>
      </c>
      <c r="L14" s="76" t="s">
        <v>25</v>
      </c>
      <c r="M14" s="87" t="s">
        <v>50</v>
      </c>
    </row>
    <row r="15" spans="1:14" ht="41.25" customHeight="1">
      <c r="B15" s="66"/>
      <c r="C15" s="69"/>
      <c r="D15" s="72"/>
      <c r="E15" s="73"/>
      <c r="F15" s="19" t="s">
        <v>48</v>
      </c>
      <c r="G15" s="75"/>
      <c r="H15" s="75"/>
      <c r="I15" s="86"/>
      <c r="J15" s="77"/>
      <c r="K15" s="86"/>
      <c r="L15" s="77"/>
      <c r="M15" s="88"/>
    </row>
    <row r="16" spans="1:14" ht="53.25" customHeight="1" thickBot="1">
      <c r="B16" s="67"/>
      <c r="C16" s="89" t="s">
        <v>28</v>
      </c>
      <c r="D16" s="90"/>
      <c r="E16" s="48" t="s">
        <v>33</v>
      </c>
      <c r="F16" s="49"/>
      <c r="G16" s="49"/>
      <c r="H16" s="49"/>
      <c r="I16" s="49"/>
      <c r="J16" s="49"/>
      <c r="K16" s="49"/>
      <c r="L16" s="49"/>
      <c r="M16" s="50"/>
    </row>
    <row r="17" spans="2:25" ht="21" customHeight="1">
      <c r="B17" s="65"/>
      <c r="C17" s="68"/>
      <c r="D17" s="92" t="str">
        <f>IF(C17="","",VLOOKUP($C17,研修リスト!$A$1:$F$63,4,0))</f>
        <v/>
      </c>
      <c r="E17" s="71"/>
      <c r="F17" s="14"/>
      <c r="G17" s="74"/>
      <c r="H17" s="74"/>
      <c r="I17" s="85"/>
      <c r="J17" s="76" t="s">
        <v>9</v>
      </c>
      <c r="K17" s="85"/>
      <c r="L17" s="76" t="s">
        <v>25</v>
      </c>
      <c r="M17" s="87"/>
    </row>
    <row r="18" spans="2:25" ht="41.25" customHeight="1">
      <c r="B18" s="66"/>
      <c r="C18" s="69"/>
      <c r="D18" s="72"/>
      <c r="E18" s="73"/>
      <c r="F18" s="19"/>
      <c r="G18" s="75"/>
      <c r="H18" s="75"/>
      <c r="I18" s="86"/>
      <c r="J18" s="77"/>
      <c r="K18" s="86"/>
      <c r="L18" s="77"/>
      <c r="M18" s="88"/>
    </row>
    <row r="19" spans="2:25" ht="53.25" customHeight="1" thickBot="1">
      <c r="B19" s="91"/>
      <c r="C19" s="89" t="s">
        <v>28</v>
      </c>
      <c r="D19" s="90"/>
      <c r="E19" s="48" t="s">
        <v>54</v>
      </c>
      <c r="F19" s="49"/>
      <c r="G19" s="49"/>
      <c r="H19" s="49"/>
      <c r="I19" s="49"/>
      <c r="J19" s="49"/>
      <c r="K19" s="49"/>
      <c r="L19" s="49"/>
      <c r="M19" s="50"/>
    </row>
    <row r="20" spans="2:25" ht="17.25" customHeight="1">
      <c r="C20" s="7"/>
      <c r="D20" s="7"/>
      <c r="E20" s="7"/>
      <c r="F20" s="7"/>
      <c r="G20" s="3"/>
      <c r="H20" s="13"/>
      <c r="J20" s="3"/>
      <c r="K20" s="3"/>
      <c r="L20" s="3"/>
      <c r="M20" s="3"/>
    </row>
    <row r="21" spans="2:25" ht="19.5" customHeight="1">
      <c r="B21" s="93" t="s">
        <v>10</v>
      </c>
      <c r="C21" s="94"/>
      <c r="D21" s="97" t="s">
        <v>38</v>
      </c>
      <c r="E21" s="98"/>
      <c r="F21" s="99"/>
      <c r="G21" s="103" t="s">
        <v>11</v>
      </c>
      <c r="H21" s="104"/>
      <c r="I21" s="104"/>
      <c r="J21" s="104"/>
      <c r="K21" s="104"/>
      <c r="L21" s="104"/>
      <c r="M21" s="105"/>
    </row>
    <row r="22" spans="2:25" ht="18" customHeight="1">
      <c r="B22" s="95"/>
      <c r="C22" s="96"/>
      <c r="D22" s="100"/>
      <c r="E22" s="101"/>
      <c r="F22" s="102"/>
      <c r="G22" s="106" t="s">
        <v>12</v>
      </c>
      <c r="H22" s="108" t="s">
        <v>37</v>
      </c>
      <c r="I22" s="109"/>
      <c r="J22" s="109"/>
      <c r="K22" s="109"/>
      <c r="L22" s="109"/>
      <c r="M22" s="110"/>
    </row>
    <row r="23" spans="2:25" ht="32.25" customHeight="1">
      <c r="B23" s="114" t="s">
        <v>13</v>
      </c>
      <c r="C23" s="115"/>
      <c r="D23" s="116" t="s">
        <v>52</v>
      </c>
      <c r="E23" s="117"/>
      <c r="F23" s="118"/>
      <c r="G23" s="107"/>
      <c r="H23" s="111"/>
      <c r="I23" s="112"/>
      <c r="J23" s="112"/>
      <c r="K23" s="112"/>
      <c r="L23" s="112"/>
      <c r="M23" s="113"/>
    </row>
    <row r="24" spans="2:25" ht="34.5" customHeight="1">
      <c r="B24" s="119" t="s">
        <v>14</v>
      </c>
      <c r="C24" s="120"/>
      <c r="D24" s="123" t="s">
        <v>39</v>
      </c>
      <c r="E24" s="124"/>
      <c r="F24" s="125"/>
      <c r="G24" s="38" t="s">
        <v>15</v>
      </c>
      <c r="H24" s="108" t="s">
        <v>56</v>
      </c>
      <c r="I24" s="126"/>
      <c r="J24" s="126"/>
      <c r="K24" s="126"/>
      <c r="L24" s="126"/>
      <c r="M24" s="127"/>
    </row>
    <row r="25" spans="2:25" ht="34.5" customHeight="1">
      <c r="B25" s="121"/>
      <c r="C25" s="122"/>
      <c r="D25" s="128" t="s">
        <v>46</v>
      </c>
      <c r="E25" s="129"/>
      <c r="F25" s="130"/>
      <c r="G25" s="39" t="s">
        <v>16</v>
      </c>
      <c r="H25" s="134" t="s">
        <v>41</v>
      </c>
      <c r="I25" s="135"/>
      <c r="J25" s="135"/>
      <c r="K25" s="135"/>
      <c r="L25" s="135"/>
      <c r="M25" s="136"/>
    </row>
    <row r="26" spans="2:25" ht="26.25" customHeight="1">
      <c r="B26" s="95"/>
      <c r="C26" s="96"/>
      <c r="D26" s="131"/>
      <c r="E26" s="132"/>
      <c r="F26" s="133"/>
      <c r="G26" s="38" t="s">
        <v>17</v>
      </c>
      <c r="H26" s="137" t="s">
        <v>42</v>
      </c>
      <c r="I26" s="138"/>
      <c r="J26" s="138"/>
      <c r="K26" s="138"/>
      <c r="L26" s="138"/>
      <c r="M26" s="139"/>
    </row>
    <row r="27" spans="2:25" ht="26.25" customHeight="1">
      <c r="B27" s="140" t="s">
        <v>18</v>
      </c>
      <c r="C27" s="141"/>
      <c r="D27" s="142" t="s">
        <v>40</v>
      </c>
      <c r="E27" s="143"/>
      <c r="F27" s="144"/>
      <c r="G27" s="43" t="s">
        <v>19</v>
      </c>
      <c r="H27" s="145" t="s">
        <v>43</v>
      </c>
      <c r="I27" s="146"/>
      <c r="J27" s="146"/>
      <c r="K27" s="146"/>
      <c r="L27" s="146"/>
      <c r="M27" s="147"/>
    </row>
    <row r="28" spans="2:25">
      <c r="B28" s="4"/>
      <c r="C28" s="4"/>
      <c r="D28" s="4"/>
      <c r="E28" s="4"/>
      <c r="F28" s="4"/>
      <c r="G28" s="4"/>
      <c r="H28" s="4"/>
      <c r="I28" s="4"/>
      <c r="J28" s="4"/>
      <c r="K28" s="4"/>
      <c r="L28" s="4"/>
      <c r="M28" s="4"/>
    </row>
    <row r="29" spans="2:25" ht="9" customHeight="1"/>
    <row r="30" spans="2:25">
      <c r="B30" s="2" t="s">
        <v>20</v>
      </c>
    </row>
    <row r="32" spans="2:25" ht="18.75" customHeight="1">
      <c r="B32" s="148"/>
      <c r="C32" s="148"/>
      <c r="D32" s="11"/>
      <c r="E32" s="11"/>
      <c r="F32" s="11"/>
      <c r="G32" s="11"/>
      <c r="U32" s="11"/>
      <c r="V32" s="11"/>
      <c r="W32" s="11"/>
      <c r="X32" s="11"/>
      <c r="Y32" s="11"/>
    </row>
    <row r="33" spans="2:13" ht="27" customHeight="1">
      <c r="B33" s="148"/>
      <c r="C33" s="148"/>
      <c r="I33" s="149" t="s">
        <v>27</v>
      </c>
      <c r="J33" s="149"/>
      <c r="K33" s="149"/>
      <c r="L33" s="149"/>
      <c r="M33" s="149"/>
    </row>
  </sheetData>
  <sheetProtection formatCells="0"/>
  <mergeCells count="67">
    <mergeCell ref="B27:C27"/>
    <mergeCell ref="D27:F27"/>
    <mergeCell ref="H27:M27"/>
    <mergeCell ref="B32:C32"/>
    <mergeCell ref="B33:C33"/>
    <mergeCell ref="I33:M33"/>
    <mergeCell ref="B24:C26"/>
    <mergeCell ref="D24:F24"/>
    <mergeCell ref="H24:M24"/>
    <mergeCell ref="D25:F26"/>
    <mergeCell ref="H25:M25"/>
    <mergeCell ref="H26:M26"/>
    <mergeCell ref="B21:C22"/>
    <mergeCell ref="D21:F22"/>
    <mergeCell ref="G21:M21"/>
    <mergeCell ref="G22:G23"/>
    <mergeCell ref="H22:M23"/>
    <mergeCell ref="B23:C23"/>
    <mergeCell ref="D23:F23"/>
    <mergeCell ref="J17:J18"/>
    <mergeCell ref="K17:K18"/>
    <mergeCell ref="L17:L18"/>
    <mergeCell ref="M17:M18"/>
    <mergeCell ref="C19:D19"/>
    <mergeCell ref="I17:I18"/>
    <mergeCell ref="B17:B19"/>
    <mergeCell ref="C17:C18"/>
    <mergeCell ref="D17:E18"/>
    <mergeCell ref="G17:G18"/>
    <mergeCell ref="H17:H18"/>
    <mergeCell ref="K11:K12"/>
    <mergeCell ref="L11:L12"/>
    <mergeCell ref="M11:M12"/>
    <mergeCell ref="C13:D13"/>
    <mergeCell ref="B14:B16"/>
    <mergeCell ref="C14:C15"/>
    <mergeCell ref="D14:E15"/>
    <mergeCell ref="G14:G15"/>
    <mergeCell ref="H14:H15"/>
    <mergeCell ref="J14:J15"/>
    <mergeCell ref="K14:K15"/>
    <mergeCell ref="L14:L15"/>
    <mergeCell ref="M14:M15"/>
    <mergeCell ref="C16:D16"/>
    <mergeCell ref="I14:I15"/>
    <mergeCell ref="I11:I12"/>
    <mergeCell ref="J11:J12"/>
    <mergeCell ref="C9:E9"/>
    <mergeCell ref="G9:G10"/>
    <mergeCell ref="H9:H10"/>
    <mergeCell ref="I9:J10"/>
    <mergeCell ref="E13:M13"/>
    <mergeCell ref="E16:M16"/>
    <mergeCell ref="E19:M19"/>
    <mergeCell ref="B2:M2"/>
    <mergeCell ref="B4:E4"/>
    <mergeCell ref="F4:M4"/>
    <mergeCell ref="B6:E6"/>
    <mergeCell ref="B7:M7"/>
    <mergeCell ref="K9:L10"/>
    <mergeCell ref="M9:M10"/>
    <mergeCell ref="D10:E10"/>
    <mergeCell ref="B11:B13"/>
    <mergeCell ref="C11:C12"/>
    <mergeCell ref="D11:E12"/>
    <mergeCell ref="G11:G12"/>
    <mergeCell ref="H11:H12"/>
  </mergeCells>
  <phoneticPr fontId="3"/>
  <dataValidations count="3">
    <dataValidation type="list" allowBlank="1" showInputMessage="1" showErrorMessage="1" sqref="I11:I12 I17:I18 I14:I15" xr:uid="{45717E53-FB02-46FD-B965-7347465E2C01}">
      <formula1>"10,20,30,40,50,60,70,80,90"</formula1>
    </dataValidation>
    <dataValidation imeMode="fullKatakana" allowBlank="1" showInputMessage="1" showErrorMessage="1" sqref="F11 F17 F14" xr:uid="{043F8C37-05A9-43E3-88C4-1115C9366184}"/>
    <dataValidation type="list" allowBlank="1" showInputMessage="1" showErrorMessage="1" sqref="M17 M11 M14" xr:uid="{B4EE47C8-4F5B-496F-BC73-7ADF9CF74443}">
      <formula1>"男,女,－"</formula1>
    </dataValidation>
  </dataValidations>
  <pageMargins left="0.45" right="0.15748031496062992" top="0.2795138888888889" bottom="0.3" header="0.31496062992125984" footer="0.16"/>
  <pageSetup paperSize="9" scale="6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02F4B13-633A-414E-9CB2-B24B44F607ED}">
          <x14:formula1>
            <xm:f>研修リスト!$A$2:$A$62</xm:f>
          </x14:formula1>
          <xm:sqref>C17:C18 C11:C12 C14:C15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86420-8D9C-4335-96C2-A46A27AA32A4}">
  <dimension ref="A1:Y33"/>
  <sheetViews>
    <sheetView showGridLines="0" showRuler="0" view="pageBreakPreview" zoomScale="80" zoomScaleNormal="85" zoomScaleSheetLayoutView="80" zoomScalePageLayoutView="80" workbookViewId="0">
      <selection activeCell="C11" sqref="C11:C12"/>
    </sheetView>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9" width="9" style="2"/>
    <col min="20" max="25" width="16.375" style="2" customWidth="1"/>
    <col min="26" max="16384" width="9" style="2"/>
  </cols>
  <sheetData>
    <row r="1" spans="1:14" s="1" customFormat="1" ht="23.25" customHeight="1">
      <c r="B1" s="1" t="s">
        <v>187</v>
      </c>
      <c r="K1" s="9"/>
      <c r="L1" s="10"/>
      <c r="M1" s="12" t="s">
        <v>32</v>
      </c>
    </row>
    <row r="2" spans="1:14" ht="257.25" customHeight="1">
      <c r="B2" s="51" t="s">
        <v>188</v>
      </c>
      <c r="C2" s="51"/>
      <c r="D2" s="51"/>
      <c r="E2" s="51"/>
      <c r="F2" s="51"/>
      <c r="G2" s="51"/>
      <c r="H2" s="51"/>
      <c r="I2" s="51"/>
      <c r="J2" s="51"/>
      <c r="K2" s="51"/>
      <c r="L2" s="51"/>
      <c r="M2" s="51"/>
    </row>
    <row r="3" spans="1:14" ht="9" customHeight="1">
      <c r="A3" s="1"/>
      <c r="B3" s="1"/>
      <c r="C3" s="1"/>
      <c r="D3" s="1"/>
      <c r="E3" s="1"/>
      <c r="F3" s="1"/>
      <c r="G3" s="1"/>
      <c r="H3" s="1"/>
      <c r="I3" s="1"/>
      <c r="J3" s="1"/>
      <c r="K3" s="1"/>
      <c r="L3" s="1"/>
      <c r="M3" s="1"/>
      <c r="N3" s="1"/>
    </row>
    <row r="4" spans="1:14" ht="85.5" customHeight="1">
      <c r="B4" s="52" t="s">
        <v>35</v>
      </c>
      <c r="C4" s="52"/>
      <c r="D4" s="52"/>
      <c r="E4" s="52"/>
      <c r="F4" s="53" t="s">
        <v>36</v>
      </c>
      <c r="G4" s="53"/>
      <c r="H4" s="53"/>
      <c r="I4" s="53"/>
      <c r="J4" s="53"/>
      <c r="K4" s="53"/>
      <c r="L4" s="53"/>
      <c r="M4" s="53"/>
    </row>
    <row r="5" spans="1:14" ht="16.5" customHeight="1"/>
    <row r="6" spans="1:14" ht="30" customHeight="1">
      <c r="B6" s="54">
        <f ca="1">TODAY()</f>
        <v>45764</v>
      </c>
      <c r="C6" s="54"/>
      <c r="D6" s="54"/>
      <c r="E6" s="54"/>
      <c r="F6" s="15"/>
      <c r="G6" s="15"/>
      <c r="H6" s="16" t="s">
        <v>29</v>
      </c>
      <c r="I6" s="15"/>
      <c r="J6" s="15"/>
      <c r="K6" s="15"/>
      <c r="L6" s="15"/>
      <c r="M6" s="15"/>
    </row>
    <row r="7" spans="1:14" ht="24.75" customHeight="1">
      <c r="B7" s="55" t="s">
        <v>189</v>
      </c>
      <c r="C7" s="56"/>
      <c r="D7" s="56"/>
      <c r="E7" s="56"/>
      <c r="F7" s="56"/>
      <c r="G7" s="56"/>
      <c r="H7" s="56"/>
      <c r="I7" s="56"/>
      <c r="J7" s="56"/>
      <c r="K7" s="56"/>
      <c r="L7" s="56"/>
      <c r="M7" s="56"/>
    </row>
    <row r="8" spans="1:14" ht="11.25" customHeight="1" thickBot="1"/>
    <row r="9" spans="1:14" ht="21.75" customHeight="1" thickBot="1">
      <c r="C9" s="78" t="s">
        <v>0</v>
      </c>
      <c r="D9" s="79"/>
      <c r="E9" s="80"/>
      <c r="F9" s="41" t="s">
        <v>44</v>
      </c>
      <c r="G9" s="81" t="s">
        <v>1</v>
      </c>
      <c r="H9" s="81" t="s">
        <v>2</v>
      </c>
      <c r="I9" s="83" t="s">
        <v>3</v>
      </c>
      <c r="J9" s="84"/>
      <c r="K9" s="57" t="s">
        <v>4</v>
      </c>
      <c r="L9" s="58"/>
      <c r="M9" s="61" t="s">
        <v>5</v>
      </c>
    </row>
    <row r="10" spans="1:14" ht="25.5" customHeight="1">
      <c r="B10" s="8" t="s">
        <v>26</v>
      </c>
      <c r="C10" s="37" t="s">
        <v>6</v>
      </c>
      <c r="D10" s="63" t="s">
        <v>8</v>
      </c>
      <c r="E10" s="64"/>
      <c r="F10" s="42" t="s">
        <v>45</v>
      </c>
      <c r="G10" s="82"/>
      <c r="H10" s="82"/>
      <c r="I10" s="63"/>
      <c r="J10" s="64"/>
      <c r="K10" s="59"/>
      <c r="L10" s="60"/>
      <c r="M10" s="62"/>
    </row>
    <row r="11" spans="1:14" ht="21" customHeight="1">
      <c r="B11" s="65"/>
      <c r="C11" s="68"/>
      <c r="D11" s="70" t="str">
        <f>IF(C11="","",VLOOKUP($C11,研修リスト!$A$1:$F$63,4,0))</f>
        <v/>
      </c>
      <c r="E11" s="71"/>
      <c r="F11" s="14"/>
      <c r="G11" s="74"/>
      <c r="H11" s="74"/>
      <c r="I11" s="85"/>
      <c r="J11" s="76" t="s">
        <v>9</v>
      </c>
      <c r="K11" s="85"/>
      <c r="L11" s="76" t="s">
        <v>25</v>
      </c>
      <c r="M11" s="87"/>
    </row>
    <row r="12" spans="1:14" ht="41.25" customHeight="1">
      <c r="B12" s="66"/>
      <c r="C12" s="69"/>
      <c r="D12" s="72"/>
      <c r="E12" s="73"/>
      <c r="F12" s="19"/>
      <c r="G12" s="75"/>
      <c r="H12" s="75"/>
      <c r="I12" s="86"/>
      <c r="J12" s="77"/>
      <c r="K12" s="86"/>
      <c r="L12" s="77"/>
      <c r="M12" s="88"/>
    </row>
    <row r="13" spans="1:14" ht="53.25" customHeight="1" thickBot="1">
      <c r="B13" s="67"/>
      <c r="C13" s="89" t="s">
        <v>28</v>
      </c>
      <c r="D13" s="90"/>
      <c r="E13" s="48" t="s">
        <v>33</v>
      </c>
      <c r="F13" s="49"/>
      <c r="G13" s="49"/>
      <c r="H13" s="49"/>
      <c r="I13" s="49"/>
      <c r="J13" s="49"/>
      <c r="K13" s="49"/>
      <c r="L13" s="49"/>
      <c r="M13" s="50"/>
    </row>
    <row r="14" spans="1:14" ht="21" customHeight="1">
      <c r="B14" s="65"/>
      <c r="C14" s="68"/>
      <c r="D14" s="70" t="str">
        <f>IF(C14="","",VLOOKUP($C14,研修リスト!$A$1:$F$63,4,0))</f>
        <v/>
      </c>
      <c r="E14" s="71"/>
      <c r="F14" s="14"/>
      <c r="G14" s="74"/>
      <c r="H14" s="74"/>
      <c r="I14" s="85"/>
      <c r="J14" s="76" t="s">
        <v>9</v>
      </c>
      <c r="K14" s="85"/>
      <c r="L14" s="76" t="s">
        <v>25</v>
      </c>
      <c r="M14" s="87"/>
    </row>
    <row r="15" spans="1:14" ht="41.25" customHeight="1">
      <c r="B15" s="66"/>
      <c r="C15" s="69"/>
      <c r="D15" s="72"/>
      <c r="E15" s="73"/>
      <c r="F15" s="19"/>
      <c r="G15" s="75"/>
      <c r="H15" s="75"/>
      <c r="I15" s="86"/>
      <c r="J15" s="77"/>
      <c r="K15" s="86"/>
      <c r="L15" s="77"/>
      <c r="M15" s="88"/>
    </row>
    <row r="16" spans="1:14" ht="53.25" customHeight="1" thickBot="1">
      <c r="B16" s="67"/>
      <c r="C16" s="89" t="s">
        <v>28</v>
      </c>
      <c r="D16" s="90"/>
      <c r="E16" s="48" t="s">
        <v>33</v>
      </c>
      <c r="F16" s="49"/>
      <c r="G16" s="49"/>
      <c r="H16" s="49"/>
      <c r="I16" s="49"/>
      <c r="J16" s="49"/>
      <c r="K16" s="49"/>
      <c r="L16" s="49"/>
      <c r="M16" s="50"/>
    </row>
    <row r="17" spans="2:25" ht="21" customHeight="1">
      <c r="B17" s="65"/>
      <c r="C17" s="68"/>
      <c r="D17" s="70" t="str">
        <f>IF(C17="","",VLOOKUP($C17,研修リスト!$A$1:$F$63,4,0))</f>
        <v/>
      </c>
      <c r="E17" s="71"/>
      <c r="F17" s="14"/>
      <c r="G17" s="74"/>
      <c r="H17" s="74"/>
      <c r="I17" s="85"/>
      <c r="J17" s="76" t="s">
        <v>9</v>
      </c>
      <c r="K17" s="85"/>
      <c r="L17" s="76" t="s">
        <v>25</v>
      </c>
      <c r="M17" s="87"/>
    </row>
    <row r="18" spans="2:25" ht="41.25" customHeight="1">
      <c r="B18" s="66"/>
      <c r="C18" s="69"/>
      <c r="D18" s="72"/>
      <c r="E18" s="73"/>
      <c r="F18" s="19"/>
      <c r="G18" s="75"/>
      <c r="H18" s="75"/>
      <c r="I18" s="86"/>
      <c r="J18" s="77"/>
      <c r="K18" s="86"/>
      <c r="L18" s="77"/>
      <c r="M18" s="88"/>
    </row>
    <row r="19" spans="2:25" ht="53.25" customHeight="1" thickBot="1">
      <c r="B19" s="91"/>
      <c r="C19" s="89" t="s">
        <v>28</v>
      </c>
      <c r="D19" s="90"/>
      <c r="E19" s="48" t="s">
        <v>33</v>
      </c>
      <c r="F19" s="49"/>
      <c r="G19" s="49"/>
      <c r="H19" s="49"/>
      <c r="I19" s="49"/>
      <c r="J19" s="49"/>
      <c r="K19" s="49"/>
      <c r="L19" s="49"/>
      <c r="M19" s="50"/>
    </row>
    <row r="20" spans="2:25" ht="17.25" customHeight="1">
      <c r="C20" s="7"/>
      <c r="D20" s="7"/>
      <c r="E20" s="7"/>
      <c r="F20" s="7"/>
      <c r="G20" s="3"/>
      <c r="H20" s="13"/>
      <c r="J20" s="3"/>
      <c r="K20" s="3"/>
      <c r="L20" s="3"/>
      <c r="M20" s="3"/>
    </row>
    <row r="21" spans="2:25" ht="19.5" customHeight="1">
      <c r="B21" s="93" t="s">
        <v>10</v>
      </c>
      <c r="C21" s="94"/>
      <c r="D21" s="97"/>
      <c r="E21" s="98"/>
      <c r="F21" s="99"/>
      <c r="G21" s="103" t="s">
        <v>11</v>
      </c>
      <c r="H21" s="104"/>
      <c r="I21" s="104"/>
      <c r="J21" s="104"/>
      <c r="K21" s="104"/>
      <c r="L21" s="104"/>
      <c r="M21" s="105"/>
    </row>
    <row r="22" spans="2:25" ht="18" customHeight="1">
      <c r="B22" s="95"/>
      <c r="C22" s="96"/>
      <c r="D22" s="100"/>
      <c r="E22" s="101"/>
      <c r="F22" s="102"/>
      <c r="G22" s="156" t="s">
        <v>12</v>
      </c>
      <c r="H22" s="108"/>
      <c r="I22" s="109"/>
      <c r="J22" s="109"/>
      <c r="K22" s="109"/>
      <c r="L22" s="109"/>
      <c r="M22" s="110"/>
    </row>
    <row r="23" spans="2:25" ht="32.25" customHeight="1">
      <c r="B23" s="157" t="s">
        <v>13</v>
      </c>
      <c r="C23" s="158"/>
      <c r="D23" s="116"/>
      <c r="E23" s="117"/>
      <c r="F23" s="118"/>
      <c r="G23" s="107"/>
      <c r="H23" s="111"/>
      <c r="I23" s="112"/>
      <c r="J23" s="112"/>
      <c r="K23" s="112"/>
      <c r="L23" s="112"/>
      <c r="M23" s="113"/>
    </row>
    <row r="24" spans="2:25" ht="34.5" customHeight="1">
      <c r="B24" s="152" t="s">
        <v>14</v>
      </c>
      <c r="C24" s="153"/>
      <c r="D24" s="123" t="s">
        <v>53</v>
      </c>
      <c r="E24" s="124"/>
      <c r="F24" s="125"/>
      <c r="G24" s="38" t="s">
        <v>15</v>
      </c>
      <c r="H24" s="108"/>
      <c r="I24" s="126"/>
      <c r="J24" s="126"/>
      <c r="K24" s="126"/>
      <c r="L24" s="126"/>
      <c r="M24" s="127"/>
    </row>
    <row r="25" spans="2:25" ht="34.5" customHeight="1">
      <c r="B25" s="121"/>
      <c r="C25" s="122"/>
      <c r="D25" s="128"/>
      <c r="E25" s="129"/>
      <c r="F25" s="130"/>
      <c r="G25" s="39" t="s">
        <v>16</v>
      </c>
      <c r="H25" s="134"/>
      <c r="I25" s="135"/>
      <c r="J25" s="135"/>
      <c r="K25" s="135"/>
      <c r="L25" s="135"/>
      <c r="M25" s="136"/>
    </row>
    <row r="26" spans="2:25" ht="26.25" customHeight="1">
      <c r="B26" s="154"/>
      <c r="C26" s="155"/>
      <c r="D26" s="131"/>
      <c r="E26" s="132"/>
      <c r="F26" s="133"/>
      <c r="G26" s="5" t="s">
        <v>17</v>
      </c>
      <c r="H26" s="137"/>
      <c r="I26" s="138"/>
      <c r="J26" s="138"/>
      <c r="K26" s="138"/>
      <c r="L26" s="138"/>
      <c r="M26" s="139"/>
    </row>
    <row r="27" spans="2:25" ht="26.25" customHeight="1">
      <c r="B27" s="150" t="s">
        <v>18</v>
      </c>
      <c r="C27" s="151"/>
      <c r="D27" s="142"/>
      <c r="E27" s="143"/>
      <c r="F27" s="144"/>
      <c r="G27" s="40" t="s">
        <v>19</v>
      </c>
      <c r="H27" s="145"/>
      <c r="I27" s="146"/>
      <c r="J27" s="146"/>
      <c r="K27" s="146"/>
      <c r="L27" s="146"/>
      <c r="M27" s="147"/>
    </row>
    <row r="28" spans="2:25">
      <c r="B28" s="4"/>
      <c r="C28" s="4"/>
      <c r="D28" s="4"/>
      <c r="E28" s="4"/>
      <c r="F28" s="4"/>
      <c r="G28" s="4"/>
      <c r="H28" s="4"/>
      <c r="I28" s="4"/>
      <c r="J28" s="4"/>
      <c r="K28" s="4"/>
      <c r="L28" s="4"/>
      <c r="M28" s="4"/>
    </row>
    <row r="29" spans="2:25" ht="9" customHeight="1"/>
    <row r="30" spans="2:25">
      <c r="B30" s="2" t="s">
        <v>20</v>
      </c>
    </row>
    <row r="32" spans="2:25" ht="18.75" customHeight="1">
      <c r="B32" s="148"/>
      <c r="C32" s="148"/>
      <c r="D32" s="11"/>
      <c r="E32" s="11"/>
      <c r="F32" s="11"/>
      <c r="G32" s="11"/>
      <c r="I32" s="149" t="s">
        <v>27</v>
      </c>
      <c r="J32" s="149"/>
      <c r="K32" s="149"/>
      <c r="L32" s="149"/>
      <c r="M32" s="149"/>
      <c r="U32" s="11"/>
      <c r="V32" s="11"/>
      <c r="W32" s="11"/>
      <c r="X32" s="11"/>
      <c r="Y32" s="11"/>
    </row>
    <row r="33" spans="2:13" ht="27" customHeight="1">
      <c r="B33" s="148"/>
      <c r="C33" s="148"/>
      <c r="I33" s="149"/>
      <c r="J33" s="149"/>
      <c r="K33" s="149"/>
      <c r="L33" s="149"/>
      <c r="M33" s="149"/>
    </row>
  </sheetData>
  <sheetProtection algorithmName="SHA-512" hashValue="oXTaF3A3bb6EsMrfUmVoaZUn06VW+XG+L9lj7F36fiW0JLp+dK3CRKBV4brtwxknMj/wEWfIZLgVncKc6Mai3Q==" saltValue="QIkg1Lxy+n0y1driwl3ctg==" spinCount="100000" sheet="1" formatCells="0" selectLockedCells="1"/>
  <mergeCells count="67">
    <mergeCell ref="B2:M2"/>
    <mergeCell ref="B7:M7"/>
    <mergeCell ref="C9:E9"/>
    <mergeCell ref="G9:G10"/>
    <mergeCell ref="H9:H10"/>
    <mergeCell ref="I9:J10"/>
    <mergeCell ref="K9:L10"/>
    <mergeCell ref="M9:M10"/>
    <mergeCell ref="D10:E10"/>
    <mergeCell ref="B6:E6"/>
    <mergeCell ref="F4:M4"/>
    <mergeCell ref="B4:E4"/>
    <mergeCell ref="J11:J12"/>
    <mergeCell ref="K11:K12"/>
    <mergeCell ref="L11:L12"/>
    <mergeCell ref="M11:M12"/>
    <mergeCell ref="B11:B13"/>
    <mergeCell ref="C11:C12"/>
    <mergeCell ref="D11:E12"/>
    <mergeCell ref="G11:G12"/>
    <mergeCell ref="H11:H12"/>
    <mergeCell ref="C13:D13"/>
    <mergeCell ref="I11:I12"/>
    <mergeCell ref="E13:M13"/>
    <mergeCell ref="K14:K15"/>
    <mergeCell ref="L14:L15"/>
    <mergeCell ref="M14:M15"/>
    <mergeCell ref="B14:B16"/>
    <mergeCell ref="C14:C15"/>
    <mergeCell ref="D14:E15"/>
    <mergeCell ref="G14:G15"/>
    <mergeCell ref="H14:H15"/>
    <mergeCell ref="C16:D16"/>
    <mergeCell ref="I14:I15"/>
    <mergeCell ref="J14:J15"/>
    <mergeCell ref="E16:M16"/>
    <mergeCell ref="B17:B19"/>
    <mergeCell ref="C17:C18"/>
    <mergeCell ref="D17:E18"/>
    <mergeCell ref="G17:G18"/>
    <mergeCell ref="H17:H18"/>
    <mergeCell ref="J17:J18"/>
    <mergeCell ref="K17:K18"/>
    <mergeCell ref="L17:L18"/>
    <mergeCell ref="M17:M18"/>
    <mergeCell ref="C19:D19"/>
    <mergeCell ref="I17:I18"/>
    <mergeCell ref="E19:M19"/>
    <mergeCell ref="B21:C22"/>
    <mergeCell ref="D21:F22"/>
    <mergeCell ref="G21:M21"/>
    <mergeCell ref="G22:G23"/>
    <mergeCell ref="H22:M23"/>
    <mergeCell ref="B23:C23"/>
    <mergeCell ref="D23:F23"/>
    <mergeCell ref="B24:C26"/>
    <mergeCell ref="D24:F24"/>
    <mergeCell ref="H24:M24"/>
    <mergeCell ref="D25:F26"/>
    <mergeCell ref="H25:M25"/>
    <mergeCell ref="H26:M26"/>
    <mergeCell ref="B27:C27"/>
    <mergeCell ref="D27:F27"/>
    <mergeCell ref="H27:M27"/>
    <mergeCell ref="B32:C32"/>
    <mergeCell ref="B33:C33"/>
    <mergeCell ref="I32:M33"/>
  </mergeCells>
  <phoneticPr fontId="3"/>
  <dataValidations count="5">
    <dataValidation type="list" allowBlank="1" showInputMessage="1" showErrorMessage="1" sqref="M14 M11 M17" xr:uid="{D32CEB88-8009-46A4-9381-2309C386317B}">
      <formula1>"男,女,－"</formula1>
    </dataValidation>
    <dataValidation imeMode="fullKatakana" allowBlank="1" showInputMessage="1" showErrorMessage="1" sqref="F11 F14 F17" xr:uid="{CBC16065-4357-4C5C-9241-8106199C3031}"/>
    <dataValidation type="list" allowBlank="1" showInputMessage="1" showErrorMessage="1" sqref="I11:I12 I14:I15 I17:I18" xr:uid="{A6350874-138C-4CC6-A4A3-1ADBF76C3526}">
      <formula1>"10,20,30,40,50,60,70,80,90"</formula1>
    </dataValidation>
    <dataValidation imeMode="halfAlpha" allowBlank="1" showInputMessage="1" showErrorMessage="1" sqref="K14:K15 K11:K12 K17:K18 E13:M13 E16:M16 E19:M19 H26:M26 H27:M27 H25:M25 D24:F24" xr:uid="{BB4449AD-18FA-4289-BD68-5668DF419365}"/>
    <dataValidation imeMode="hiragana" allowBlank="1" showInputMessage="1" showErrorMessage="1" sqref="D23:F23 D21:F22 H22:M23 H24:M24 D27:F27 D25:F26 G11:H12 F12 G14:H15 G17:H18 F18 F15" xr:uid="{AB2C2ED5-0AC7-4CAE-8D22-FAF6453A269A}"/>
  </dataValidations>
  <printOptions horizontalCentered="1"/>
  <pageMargins left="0.43307086614173229" right="0.15748031496062992" top="0.27559055118110237" bottom="0.31496062992125984" header="0.31496062992125984" footer="0.15748031496062992"/>
  <pageSetup paperSize="9" scale="6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9E2D474-3328-48BE-B20E-BF8BBDC69422}">
          <x14:formula1>
            <xm:f>研修リスト!$A$2:$A$63</xm:f>
          </x14:formula1>
          <xm:sqref>C17:C18 C11:C12 C14:C15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A7EA0-BC31-487B-8BD2-A1F3E012E47F}">
  <dimension ref="A1:N38"/>
  <sheetViews>
    <sheetView showGridLines="0" showRuler="0" view="pageBreakPreview" zoomScale="80" zoomScaleNormal="85" zoomScaleSheetLayoutView="80" zoomScalePageLayoutView="80" workbookViewId="0">
      <selection activeCell="C12" sqref="C12:C13"/>
    </sheetView>
  </sheetViews>
  <sheetFormatPr defaultRowHeight="15.75"/>
  <cols>
    <col min="1" max="1" width="2.875" style="2" customWidth="1"/>
    <col min="2" max="2" width="8.5" style="2" customWidth="1"/>
    <col min="3" max="3" width="10.875" style="2" customWidth="1"/>
    <col min="4" max="5" width="12.875" style="2" customWidth="1"/>
    <col min="6" max="6" width="23.5" style="2" customWidth="1"/>
    <col min="7" max="8" width="14.375" style="2" customWidth="1"/>
    <col min="9" max="9" width="5.75" style="2" customWidth="1"/>
    <col min="10" max="10" width="2.625" style="2" customWidth="1"/>
    <col min="11" max="11" width="5.625" style="2" customWidth="1"/>
    <col min="12" max="12" width="2.875" style="2" customWidth="1"/>
    <col min="13" max="13" width="7.5" style="2" customWidth="1"/>
    <col min="14" max="14" width="2.5" style="2" customWidth="1"/>
    <col min="15" max="16384" width="9" style="2"/>
  </cols>
  <sheetData>
    <row r="1" spans="1:14" s="1" customFormat="1" ht="24" customHeight="1">
      <c r="B1" s="1" t="s">
        <v>187</v>
      </c>
      <c r="M1" s="12" t="s">
        <v>58</v>
      </c>
    </row>
    <row r="2" spans="1:14" ht="81.75" customHeight="1">
      <c r="B2" s="159" t="s">
        <v>57</v>
      </c>
      <c r="C2" s="160"/>
      <c r="D2" s="160"/>
      <c r="E2" s="160"/>
      <c r="F2" s="160"/>
      <c r="G2" s="160"/>
      <c r="H2" s="160"/>
      <c r="I2" s="160"/>
      <c r="J2" s="160"/>
      <c r="K2" s="160"/>
      <c r="L2" s="160"/>
      <c r="M2" s="160"/>
    </row>
    <row r="3" spans="1:14" ht="9" customHeight="1">
      <c r="A3" s="1"/>
      <c r="B3" s="1"/>
      <c r="C3" s="1"/>
      <c r="D3" s="1"/>
      <c r="E3" s="1"/>
      <c r="F3" s="1"/>
      <c r="G3" s="1"/>
      <c r="H3" s="1"/>
      <c r="I3" s="1"/>
      <c r="J3" s="1"/>
      <c r="K3" s="1"/>
      <c r="L3" s="1"/>
      <c r="M3" s="1"/>
      <c r="N3" s="1"/>
    </row>
    <row r="4" spans="1:14" ht="48" customHeight="1">
      <c r="B4" s="161" t="s">
        <v>31</v>
      </c>
      <c r="C4" s="162"/>
      <c r="D4" s="162"/>
      <c r="E4" s="162"/>
      <c r="F4" s="165" t="s">
        <v>36</v>
      </c>
      <c r="G4" s="165"/>
      <c r="H4" s="165"/>
      <c r="I4" s="165"/>
      <c r="J4" s="165"/>
      <c r="K4" s="165"/>
      <c r="L4" s="165"/>
      <c r="M4" s="165"/>
    </row>
    <row r="5" spans="1:14" ht="33.75" customHeight="1">
      <c r="B5" s="164" t="s">
        <v>34</v>
      </c>
      <c r="C5" s="164"/>
      <c r="D5" s="164"/>
      <c r="E5" s="164"/>
      <c r="F5" s="165"/>
      <c r="G5" s="165"/>
      <c r="H5" s="165"/>
      <c r="I5" s="165"/>
      <c r="J5" s="165"/>
      <c r="K5" s="165"/>
      <c r="L5" s="165"/>
      <c r="M5" s="165"/>
    </row>
    <row r="6" spans="1:14" ht="16.5" customHeight="1"/>
    <row r="7" spans="1:14" ht="30" customHeight="1">
      <c r="B7" s="163">
        <f ca="1">TODAY()</f>
        <v>45764</v>
      </c>
      <c r="C7" s="163"/>
      <c r="D7" s="163"/>
      <c r="E7" s="163"/>
      <c r="F7" s="17"/>
      <c r="G7" s="17"/>
      <c r="H7" s="18" t="s">
        <v>30</v>
      </c>
      <c r="I7" s="17"/>
      <c r="J7" s="17"/>
      <c r="K7" s="17"/>
      <c r="L7" s="17"/>
      <c r="M7" s="17"/>
    </row>
    <row r="8" spans="1:14" ht="24.75" customHeight="1">
      <c r="B8" s="55" t="s">
        <v>190</v>
      </c>
      <c r="C8" s="56"/>
      <c r="D8" s="56"/>
      <c r="E8" s="56"/>
      <c r="F8" s="56"/>
      <c r="G8" s="56"/>
      <c r="H8" s="56"/>
      <c r="I8" s="56"/>
      <c r="J8" s="56"/>
      <c r="K8" s="56"/>
      <c r="L8" s="56"/>
      <c r="M8" s="56"/>
    </row>
    <row r="9" spans="1:14" ht="11.25" customHeight="1" thickBot="1"/>
    <row r="10" spans="1:14" ht="21.75" customHeight="1" thickBot="1">
      <c r="C10" s="168" t="s">
        <v>0</v>
      </c>
      <c r="D10" s="169"/>
      <c r="E10" s="84"/>
      <c r="F10" s="41" t="s">
        <v>44</v>
      </c>
      <c r="G10" s="81" t="s">
        <v>1</v>
      </c>
      <c r="H10" s="81" t="s">
        <v>2</v>
      </c>
      <c r="I10" s="83" t="s">
        <v>3</v>
      </c>
      <c r="J10" s="84"/>
      <c r="K10" s="57" t="s">
        <v>4</v>
      </c>
      <c r="L10" s="58"/>
      <c r="M10" s="61" t="s">
        <v>5</v>
      </c>
    </row>
    <row r="11" spans="1:14" ht="25.5" customHeight="1">
      <c r="B11" s="8" t="s">
        <v>26</v>
      </c>
      <c r="C11" s="37" t="s">
        <v>6</v>
      </c>
      <c r="D11" s="166" t="s">
        <v>8</v>
      </c>
      <c r="E11" s="167"/>
      <c r="F11" s="42" t="s">
        <v>45</v>
      </c>
      <c r="G11" s="82"/>
      <c r="H11" s="82"/>
      <c r="I11" s="63"/>
      <c r="J11" s="64"/>
      <c r="K11" s="59"/>
      <c r="L11" s="60"/>
      <c r="M11" s="62"/>
    </row>
    <row r="12" spans="1:14" ht="17.25" customHeight="1">
      <c r="B12" s="65"/>
      <c r="C12" s="68"/>
      <c r="D12" s="70" t="str">
        <f>IF(C12="","",VLOOKUP($C12,研修リスト!$A$1:$F$63,4,0))</f>
        <v/>
      </c>
      <c r="E12" s="71"/>
      <c r="F12" s="14"/>
      <c r="G12" s="74"/>
      <c r="H12" s="74"/>
      <c r="I12" s="85"/>
      <c r="J12" s="76" t="s">
        <v>9</v>
      </c>
      <c r="K12" s="85"/>
      <c r="L12" s="76" t="s">
        <v>25</v>
      </c>
      <c r="M12" s="87"/>
    </row>
    <row r="13" spans="1:14" ht="38.25" customHeight="1">
      <c r="B13" s="66"/>
      <c r="C13" s="69"/>
      <c r="D13" s="72"/>
      <c r="E13" s="73"/>
      <c r="F13" s="19"/>
      <c r="G13" s="75"/>
      <c r="H13" s="75"/>
      <c r="I13" s="86"/>
      <c r="J13" s="77"/>
      <c r="K13" s="86"/>
      <c r="L13" s="77"/>
      <c r="M13" s="88"/>
    </row>
    <row r="14" spans="1:14" ht="46.5" customHeight="1" thickBot="1">
      <c r="B14" s="91"/>
      <c r="C14" s="89" t="s">
        <v>28</v>
      </c>
      <c r="D14" s="90"/>
      <c r="E14" s="48" t="s">
        <v>33</v>
      </c>
      <c r="F14" s="49"/>
      <c r="G14" s="49"/>
      <c r="H14" s="49"/>
      <c r="I14" s="49"/>
      <c r="J14" s="49"/>
      <c r="K14" s="49"/>
      <c r="L14" s="49"/>
      <c r="M14" s="50"/>
    </row>
    <row r="15" spans="1:14" ht="17.25" customHeight="1">
      <c r="B15" s="66"/>
      <c r="C15" s="68"/>
      <c r="D15" s="70" t="str">
        <f>IF(C15="","",VLOOKUP($C15,研修リスト!$A$1:$F$63,4,0))</f>
        <v/>
      </c>
      <c r="E15" s="71"/>
      <c r="F15" s="14"/>
      <c r="G15" s="74"/>
      <c r="H15" s="74"/>
      <c r="I15" s="85"/>
      <c r="J15" s="76" t="s">
        <v>9</v>
      </c>
      <c r="K15" s="85"/>
      <c r="L15" s="76" t="s">
        <v>25</v>
      </c>
      <c r="M15" s="87"/>
    </row>
    <row r="16" spans="1:14" ht="38.25" customHeight="1">
      <c r="B16" s="66"/>
      <c r="C16" s="69"/>
      <c r="D16" s="72"/>
      <c r="E16" s="73"/>
      <c r="F16" s="19"/>
      <c r="G16" s="75"/>
      <c r="H16" s="75"/>
      <c r="I16" s="86"/>
      <c r="J16" s="77"/>
      <c r="K16" s="86"/>
      <c r="L16" s="77"/>
      <c r="M16" s="88"/>
    </row>
    <row r="17" spans="2:13" ht="46.5" customHeight="1" thickBot="1">
      <c r="B17" s="91"/>
      <c r="C17" s="89" t="s">
        <v>28</v>
      </c>
      <c r="D17" s="90"/>
      <c r="E17" s="48" t="s">
        <v>33</v>
      </c>
      <c r="F17" s="49"/>
      <c r="G17" s="49"/>
      <c r="H17" s="49"/>
      <c r="I17" s="49"/>
      <c r="J17" s="49"/>
      <c r="K17" s="49"/>
      <c r="L17" s="49"/>
      <c r="M17" s="50"/>
    </row>
    <row r="18" spans="2:13" ht="17.25" customHeight="1">
      <c r="B18" s="66"/>
      <c r="C18" s="68"/>
      <c r="D18" s="70" t="str">
        <f>IF(C18="","",VLOOKUP($C18,研修リスト!$A$1:$F$63,4,0))</f>
        <v/>
      </c>
      <c r="E18" s="71"/>
      <c r="F18" s="14"/>
      <c r="G18" s="74"/>
      <c r="H18" s="74"/>
      <c r="I18" s="85"/>
      <c r="J18" s="76" t="s">
        <v>9</v>
      </c>
      <c r="K18" s="85"/>
      <c r="L18" s="76" t="s">
        <v>25</v>
      </c>
      <c r="M18" s="87"/>
    </row>
    <row r="19" spans="2:13" ht="38.25" customHeight="1">
      <c r="B19" s="66"/>
      <c r="C19" s="69"/>
      <c r="D19" s="72"/>
      <c r="E19" s="73"/>
      <c r="F19" s="19"/>
      <c r="G19" s="75"/>
      <c r="H19" s="75"/>
      <c r="I19" s="86"/>
      <c r="J19" s="77"/>
      <c r="K19" s="86"/>
      <c r="L19" s="77"/>
      <c r="M19" s="88"/>
    </row>
    <row r="20" spans="2:13" ht="46.5" customHeight="1" thickBot="1">
      <c r="B20" s="91"/>
      <c r="C20" s="89" t="s">
        <v>28</v>
      </c>
      <c r="D20" s="90"/>
      <c r="E20" s="48" t="s">
        <v>33</v>
      </c>
      <c r="F20" s="49"/>
      <c r="G20" s="49"/>
      <c r="H20" s="49"/>
      <c r="I20" s="49"/>
      <c r="J20" s="49"/>
      <c r="K20" s="49"/>
      <c r="L20" s="49"/>
      <c r="M20" s="50"/>
    </row>
    <row r="21" spans="2:13" ht="17.25" customHeight="1">
      <c r="B21" s="66"/>
      <c r="C21" s="68"/>
      <c r="D21" s="70" t="str">
        <f>IF(C21="","",VLOOKUP($C21,研修リスト!$A$1:$F$63,4,0))</f>
        <v/>
      </c>
      <c r="E21" s="71"/>
      <c r="F21" s="14"/>
      <c r="G21" s="74"/>
      <c r="H21" s="74"/>
      <c r="I21" s="85"/>
      <c r="J21" s="76" t="s">
        <v>9</v>
      </c>
      <c r="K21" s="85"/>
      <c r="L21" s="76" t="s">
        <v>25</v>
      </c>
      <c r="M21" s="87"/>
    </row>
    <row r="22" spans="2:13" ht="38.25" customHeight="1">
      <c r="B22" s="66"/>
      <c r="C22" s="69"/>
      <c r="D22" s="72"/>
      <c r="E22" s="73"/>
      <c r="F22" s="19"/>
      <c r="G22" s="75"/>
      <c r="H22" s="75"/>
      <c r="I22" s="86"/>
      <c r="J22" s="77"/>
      <c r="K22" s="86"/>
      <c r="L22" s="77"/>
      <c r="M22" s="88"/>
    </row>
    <row r="23" spans="2:13" ht="46.5" customHeight="1" thickBot="1">
      <c r="B23" s="91"/>
      <c r="C23" s="89" t="s">
        <v>28</v>
      </c>
      <c r="D23" s="90"/>
      <c r="E23" s="48" t="s">
        <v>33</v>
      </c>
      <c r="F23" s="49"/>
      <c r="G23" s="49"/>
      <c r="H23" s="49"/>
      <c r="I23" s="49"/>
      <c r="J23" s="49"/>
      <c r="K23" s="49"/>
      <c r="L23" s="49"/>
      <c r="M23" s="50"/>
    </row>
    <row r="24" spans="2:13" ht="17.25" customHeight="1">
      <c r="B24" s="66"/>
      <c r="C24" s="68"/>
      <c r="D24" s="70" t="str">
        <f>IF(C24="","",VLOOKUP($C24,研修リスト!$A$1:$F$63,4,0))</f>
        <v/>
      </c>
      <c r="E24" s="71"/>
      <c r="F24" s="14"/>
      <c r="G24" s="74"/>
      <c r="H24" s="74"/>
      <c r="I24" s="85"/>
      <c r="J24" s="76" t="s">
        <v>9</v>
      </c>
      <c r="K24" s="85"/>
      <c r="L24" s="76" t="s">
        <v>25</v>
      </c>
      <c r="M24" s="87"/>
    </row>
    <row r="25" spans="2:13" ht="38.25" customHeight="1">
      <c r="B25" s="66"/>
      <c r="C25" s="69"/>
      <c r="D25" s="72"/>
      <c r="E25" s="73"/>
      <c r="F25" s="19"/>
      <c r="G25" s="75"/>
      <c r="H25" s="75"/>
      <c r="I25" s="86"/>
      <c r="J25" s="77"/>
      <c r="K25" s="86"/>
      <c r="L25" s="77"/>
      <c r="M25" s="88"/>
    </row>
    <row r="26" spans="2:13" ht="46.5" customHeight="1" thickBot="1">
      <c r="B26" s="91"/>
      <c r="C26" s="89" t="s">
        <v>28</v>
      </c>
      <c r="D26" s="90"/>
      <c r="E26" s="48" t="s">
        <v>33</v>
      </c>
      <c r="F26" s="49"/>
      <c r="G26" s="49"/>
      <c r="H26" s="49"/>
      <c r="I26" s="49"/>
      <c r="J26" s="49"/>
      <c r="K26" s="49"/>
      <c r="L26" s="49"/>
      <c r="M26" s="50"/>
    </row>
    <row r="27" spans="2:13" ht="17.25" customHeight="1">
      <c r="B27" s="66"/>
      <c r="C27" s="68"/>
      <c r="D27" s="70" t="str">
        <f>IF(C27="","",VLOOKUP($C27,研修リスト!$A$1:$F$63,4,0))</f>
        <v/>
      </c>
      <c r="E27" s="71"/>
      <c r="F27" s="14"/>
      <c r="G27" s="74"/>
      <c r="H27" s="74"/>
      <c r="I27" s="85"/>
      <c r="J27" s="76" t="s">
        <v>9</v>
      </c>
      <c r="K27" s="85"/>
      <c r="L27" s="76" t="s">
        <v>25</v>
      </c>
      <c r="M27" s="87"/>
    </row>
    <row r="28" spans="2:13" ht="38.25" customHeight="1">
      <c r="B28" s="66"/>
      <c r="C28" s="69"/>
      <c r="D28" s="72"/>
      <c r="E28" s="73"/>
      <c r="F28" s="19"/>
      <c r="G28" s="75"/>
      <c r="H28" s="75"/>
      <c r="I28" s="86"/>
      <c r="J28" s="77"/>
      <c r="K28" s="86"/>
      <c r="L28" s="77"/>
      <c r="M28" s="88"/>
    </row>
    <row r="29" spans="2:13" ht="46.5" customHeight="1" thickBot="1">
      <c r="B29" s="91"/>
      <c r="C29" s="89" t="s">
        <v>28</v>
      </c>
      <c r="D29" s="90"/>
      <c r="E29" s="48" t="s">
        <v>33</v>
      </c>
      <c r="F29" s="49"/>
      <c r="G29" s="49"/>
      <c r="H29" s="49"/>
      <c r="I29" s="49"/>
      <c r="J29" s="49"/>
      <c r="K29" s="49"/>
      <c r="L29" s="49"/>
      <c r="M29" s="50"/>
    </row>
    <row r="30" spans="2:13" ht="17.25" customHeight="1">
      <c r="B30" s="66"/>
      <c r="C30" s="68"/>
      <c r="D30" s="70" t="str">
        <f>IF(C30="","",VLOOKUP($C30,研修リスト!$A$1:$F$63,4,0))</f>
        <v/>
      </c>
      <c r="E30" s="71"/>
      <c r="F30" s="14"/>
      <c r="G30" s="74"/>
      <c r="H30" s="74"/>
      <c r="I30" s="85"/>
      <c r="J30" s="76" t="s">
        <v>9</v>
      </c>
      <c r="K30" s="85"/>
      <c r="L30" s="76" t="s">
        <v>25</v>
      </c>
      <c r="M30" s="87"/>
    </row>
    <row r="31" spans="2:13" ht="38.25" customHeight="1">
      <c r="B31" s="66"/>
      <c r="C31" s="69"/>
      <c r="D31" s="72"/>
      <c r="E31" s="73"/>
      <c r="F31" s="19"/>
      <c r="G31" s="75"/>
      <c r="H31" s="75"/>
      <c r="I31" s="86"/>
      <c r="J31" s="77"/>
      <c r="K31" s="86"/>
      <c r="L31" s="77"/>
      <c r="M31" s="88"/>
    </row>
    <row r="32" spans="2:13" ht="46.5" customHeight="1" thickBot="1">
      <c r="B32" s="91"/>
      <c r="C32" s="89" t="s">
        <v>28</v>
      </c>
      <c r="D32" s="90"/>
      <c r="E32" s="48" t="s">
        <v>33</v>
      </c>
      <c r="F32" s="49"/>
      <c r="G32" s="49"/>
      <c r="H32" s="49"/>
      <c r="I32" s="49"/>
      <c r="J32" s="49"/>
      <c r="K32" s="49"/>
      <c r="L32" s="49"/>
      <c r="M32" s="50"/>
    </row>
    <row r="33" spans="2:13">
      <c r="B33" s="4"/>
      <c r="C33" s="4"/>
      <c r="D33" s="4"/>
      <c r="E33" s="4"/>
      <c r="F33" s="4"/>
      <c r="G33" s="4"/>
      <c r="H33" s="4"/>
      <c r="I33" s="4"/>
      <c r="J33" s="4"/>
      <c r="K33" s="4"/>
      <c r="L33" s="4"/>
      <c r="M33" s="4"/>
    </row>
    <row r="34" spans="2:13" ht="9" customHeight="1"/>
    <row r="35" spans="2:13">
      <c r="B35" s="2" t="s">
        <v>20</v>
      </c>
      <c r="H35" s="170" t="str">
        <f>IF('申込書（様式1）'!D21="","",'申込書（様式1）'!D21)</f>
        <v/>
      </c>
      <c r="I35" s="170"/>
      <c r="J35" s="170"/>
      <c r="K35" s="170"/>
      <c r="L35" s="170"/>
      <c r="M35" s="170"/>
    </row>
    <row r="36" spans="2:13">
      <c r="H36" s="170" t="str">
        <f>IF('申込書（様式1）'!H24="","",'申込書（様式1）'!H24&amp;"様")</f>
        <v/>
      </c>
      <c r="I36" s="170"/>
      <c r="J36" s="170"/>
      <c r="K36" s="170"/>
      <c r="L36" s="170"/>
      <c r="M36" s="170"/>
    </row>
    <row r="37" spans="2:13" ht="18.75" customHeight="1">
      <c r="B37" s="148"/>
      <c r="C37" s="148"/>
      <c r="D37" s="11"/>
      <c r="E37" s="11"/>
      <c r="F37" s="11"/>
      <c r="G37" s="11"/>
    </row>
    <row r="38" spans="2:13" ht="27" customHeight="1">
      <c r="B38" s="148"/>
      <c r="C38" s="148"/>
      <c r="I38" s="149" t="s">
        <v>27</v>
      </c>
      <c r="J38" s="149"/>
      <c r="K38" s="149"/>
      <c r="L38" s="149"/>
      <c r="M38" s="149"/>
    </row>
  </sheetData>
  <sheetProtection algorithmName="SHA-512" hashValue="HStfOtgIDTeTBvKDKRuZZWgCf4ZyqH7GZ95N1mCbl0gJ6srY5eA92chu85oKwMfyYNF8ladI9KpjVzYzqEp/Dg==" saltValue="VBuTy9TMObZV6Tu6aI9gyQ==" spinCount="100000" sheet="1" formatCells="0" selectLockedCells="1"/>
  <mergeCells count="102">
    <mergeCell ref="B38:C38"/>
    <mergeCell ref="I38:M38"/>
    <mergeCell ref="J30:J31"/>
    <mergeCell ref="K30:K31"/>
    <mergeCell ref="L30:L31"/>
    <mergeCell ref="M30:M31"/>
    <mergeCell ref="C32:D32"/>
    <mergeCell ref="B30:B32"/>
    <mergeCell ref="C30:C31"/>
    <mergeCell ref="D30:E31"/>
    <mergeCell ref="G30:G31"/>
    <mergeCell ref="H30:H31"/>
    <mergeCell ref="I30:I31"/>
    <mergeCell ref="H35:M35"/>
    <mergeCell ref="C29:D29"/>
    <mergeCell ref="I27:I28"/>
    <mergeCell ref="B27:B29"/>
    <mergeCell ref="C27:C28"/>
    <mergeCell ref="D27:E28"/>
    <mergeCell ref="G27:G28"/>
    <mergeCell ref="H27:H28"/>
    <mergeCell ref="B37:C37"/>
    <mergeCell ref="H36:M36"/>
    <mergeCell ref="E29:M29"/>
    <mergeCell ref="E32:M32"/>
    <mergeCell ref="C26:D26"/>
    <mergeCell ref="I24:I25"/>
    <mergeCell ref="B24:B26"/>
    <mergeCell ref="C24:C25"/>
    <mergeCell ref="D24:E25"/>
    <mergeCell ref="G24:G25"/>
    <mergeCell ref="H24:H25"/>
    <mergeCell ref="J27:J28"/>
    <mergeCell ref="K27:K28"/>
    <mergeCell ref="E26:M26"/>
    <mergeCell ref="L24:L25"/>
    <mergeCell ref="M24:M25"/>
    <mergeCell ref="L27:L28"/>
    <mergeCell ref="M27:M28"/>
    <mergeCell ref="J24:J25"/>
    <mergeCell ref="K24:K25"/>
    <mergeCell ref="J21:J22"/>
    <mergeCell ref="K21:K22"/>
    <mergeCell ref="C23:D23"/>
    <mergeCell ref="I21:I22"/>
    <mergeCell ref="B21:B23"/>
    <mergeCell ref="C21:C22"/>
    <mergeCell ref="D21:E22"/>
    <mergeCell ref="G21:G22"/>
    <mergeCell ref="H21:H22"/>
    <mergeCell ref="E23:M23"/>
    <mergeCell ref="L21:L22"/>
    <mergeCell ref="M21:M22"/>
    <mergeCell ref="C20:D20"/>
    <mergeCell ref="I18:I19"/>
    <mergeCell ref="E17:M17"/>
    <mergeCell ref="E20:M20"/>
    <mergeCell ref="J18:J19"/>
    <mergeCell ref="K18:K19"/>
    <mergeCell ref="L18:L19"/>
    <mergeCell ref="M18:M19"/>
    <mergeCell ref="B18:B20"/>
    <mergeCell ref="C18:C19"/>
    <mergeCell ref="D18:E19"/>
    <mergeCell ref="G18:G19"/>
    <mergeCell ref="H18:H19"/>
    <mergeCell ref="H10:H11"/>
    <mergeCell ref="I10:J11"/>
    <mergeCell ref="K12:K13"/>
    <mergeCell ref="L12:L13"/>
    <mergeCell ref="M12:M13"/>
    <mergeCell ref="C14:D14"/>
    <mergeCell ref="I15:I16"/>
    <mergeCell ref="J15:J16"/>
    <mergeCell ref="K15:K16"/>
    <mergeCell ref="L15:L16"/>
    <mergeCell ref="M15:M16"/>
    <mergeCell ref="E14:M14"/>
    <mergeCell ref="B2:M2"/>
    <mergeCell ref="B4:E4"/>
    <mergeCell ref="B8:M8"/>
    <mergeCell ref="B7:E7"/>
    <mergeCell ref="B5:E5"/>
    <mergeCell ref="F4:M5"/>
    <mergeCell ref="B15:B17"/>
    <mergeCell ref="C15:C16"/>
    <mergeCell ref="D15:E16"/>
    <mergeCell ref="G15:G16"/>
    <mergeCell ref="H15:H16"/>
    <mergeCell ref="C17:D17"/>
    <mergeCell ref="K10:L11"/>
    <mergeCell ref="M10:M11"/>
    <mergeCell ref="D11:E11"/>
    <mergeCell ref="B12:B14"/>
    <mergeCell ref="C12:C13"/>
    <mergeCell ref="D12:E13"/>
    <mergeCell ref="G12:G13"/>
    <mergeCell ref="H12:H13"/>
    <mergeCell ref="I12:I13"/>
    <mergeCell ref="J12:J13"/>
    <mergeCell ref="C10:E10"/>
    <mergeCell ref="G10:G11"/>
  </mergeCells>
  <phoneticPr fontId="3"/>
  <dataValidations count="5">
    <dataValidation type="list" allowBlank="1" showInputMessage="1" showErrorMessage="1" sqref="M27 M12 M15 M18 M21 M24 M30" xr:uid="{A61698CF-ECAB-4185-9214-1880F0010E7F}">
      <formula1>"男,女,－"</formula1>
    </dataValidation>
    <dataValidation imeMode="fullKatakana" allowBlank="1" showInputMessage="1" showErrorMessage="1" sqref="F27 F12 F15 F18 F21 F24 F30" xr:uid="{16B0306E-14AB-4DF6-B63F-DCD12AF7C9DF}"/>
    <dataValidation type="list" allowBlank="1" showInputMessage="1" showErrorMessage="1" sqref="I27:I28 I12:I13 I15:I16 I18:I19 I21:I22 I24:I25 I30:I31" xr:uid="{5276F3DC-A9DF-40E6-8E1C-931CE467A767}">
      <formula1>"10,20,30,40,50,60,70,80,90"</formula1>
    </dataValidation>
    <dataValidation imeMode="halfAlpha" allowBlank="1" showInputMessage="1" showErrorMessage="1" sqref="K27:K28 K24:K25 K21:K22 K18:K19 K15:K16 K12:K13 E26:M26 E29:M29 E14:M14 E17:M17 E20:M20 E23:M23 K30:K31 E32:M32" xr:uid="{DA2889FE-FFA6-473F-9387-B988154F65B6}"/>
    <dataValidation imeMode="hiragana" allowBlank="1" showInputMessage="1" showErrorMessage="1" sqref="G12:H13 F13 G15:H16 F16 G18:H19 F19 G21:H22 F22 G24:H25 F25 G27:H28 F28 G30:H31 F31" xr:uid="{E8EE82CC-BEEF-4166-84C7-170C581693E1}"/>
  </dataValidations>
  <printOptions horizontalCentered="1"/>
  <pageMargins left="0.43307086614173229" right="0.15748031496062992" top="0.35433070866141736" bottom="0.31496062992125984" header="0.31496062992125984" footer="0.15748031496062992"/>
  <pageSetup paperSize="9" scale="7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8A3283C-145F-4789-BC36-57F5B964199C}">
          <x14:formula1>
            <xm:f>研修リスト!$A$2:$A$63</xm:f>
          </x14:formula1>
          <xm:sqref>C12:C13 C27:C28 C24:C25 C21:C22 C18:C19 C15:C16 C30:C31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2B05C-D485-48E4-96BA-0906BA8F9D0E}">
  <sheetPr>
    <tabColor theme="0" tint="-0.499984740745262"/>
  </sheetPr>
  <dimension ref="A1:F63"/>
  <sheetViews>
    <sheetView zoomScaleNormal="100" workbookViewId="0">
      <selection activeCell="D56" sqref="D56"/>
    </sheetView>
  </sheetViews>
  <sheetFormatPr defaultRowHeight="18.75"/>
  <cols>
    <col min="1" max="1" width="10.75" style="24" bestFit="1" customWidth="1"/>
    <col min="2" max="2" width="11.75" style="20" bestFit="1" customWidth="1"/>
    <col min="3" max="3" width="7.75" style="21" customWidth="1"/>
    <col min="4" max="4" width="58.875" style="45" customWidth="1"/>
    <col min="5" max="5" width="12" style="20" bestFit="1" customWidth="1"/>
    <col min="6" max="6" width="19.375" style="6" bestFit="1" customWidth="1"/>
    <col min="7" max="7" width="19.375" style="20" bestFit="1" customWidth="1"/>
    <col min="8" max="16384" width="9" style="20"/>
  </cols>
  <sheetData>
    <row r="1" spans="1:6" ht="27">
      <c r="A1" s="25" t="s">
        <v>186</v>
      </c>
      <c r="B1" s="33" t="s">
        <v>22</v>
      </c>
      <c r="C1" s="34" t="s">
        <v>23</v>
      </c>
      <c r="D1" s="44" t="s">
        <v>7</v>
      </c>
      <c r="E1" s="35" t="s">
        <v>24</v>
      </c>
      <c r="F1" s="36" t="s">
        <v>21</v>
      </c>
    </row>
    <row r="2" spans="1:6" ht="13.5">
      <c r="A2" s="26" t="s">
        <v>120</v>
      </c>
      <c r="B2" s="23">
        <v>45855</v>
      </c>
      <c r="C2" s="22">
        <v>45855</v>
      </c>
      <c r="D2" s="46" t="s">
        <v>59</v>
      </c>
      <c r="E2" s="27">
        <v>9900</v>
      </c>
      <c r="F2" s="28" t="s">
        <v>182</v>
      </c>
    </row>
    <row r="3" spans="1:6" ht="13.5">
      <c r="A3" s="26" t="s">
        <v>121</v>
      </c>
      <c r="B3" s="23">
        <v>45856</v>
      </c>
      <c r="C3" s="22">
        <v>45856</v>
      </c>
      <c r="D3" s="46" t="s">
        <v>60</v>
      </c>
      <c r="E3" s="27">
        <v>9900</v>
      </c>
      <c r="F3" s="28" t="s">
        <v>182</v>
      </c>
    </row>
    <row r="4" spans="1:6" ht="13.5">
      <c r="A4" s="26" t="s">
        <v>122</v>
      </c>
      <c r="B4" s="23">
        <v>45862</v>
      </c>
      <c r="C4" s="22">
        <v>45862</v>
      </c>
      <c r="D4" s="46" t="s">
        <v>61</v>
      </c>
      <c r="E4" s="27">
        <v>9900</v>
      </c>
      <c r="F4" s="28" t="s">
        <v>182</v>
      </c>
    </row>
    <row r="5" spans="1:6" ht="13.5">
      <c r="A5" s="26" t="s">
        <v>123</v>
      </c>
      <c r="B5" s="23">
        <v>45863</v>
      </c>
      <c r="C5" s="22">
        <v>45863</v>
      </c>
      <c r="D5" s="46" t="s">
        <v>62</v>
      </c>
      <c r="E5" s="27">
        <v>9900</v>
      </c>
      <c r="F5" s="28" t="s">
        <v>182</v>
      </c>
    </row>
    <row r="6" spans="1:6" ht="13.5">
      <c r="A6" s="26" t="s">
        <v>124</v>
      </c>
      <c r="B6" s="23">
        <v>45867</v>
      </c>
      <c r="C6" s="22">
        <v>45867</v>
      </c>
      <c r="D6" s="46" t="s">
        <v>63</v>
      </c>
      <c r="E6" s="27">
        <v>9900</v>
      </c>
      <c r="F6" s="28" t="s">
        <v>182</v>
      </c>
    </row>
    <row r="7" spans="1:6" ht="13.5">
      <c r="A7" s="26" t="s">
        <v>125</v>
      </c>
      <c r="B7" s="23">
        <v>45868</v>
      </c>
      <c r="C7" s="22">
        <v>45868</v>
      </c>
      <c r="D7" s="46" t="s">
        <v>64</v>
      </c>
      <c r="E7" s="27">
        <v>9900</v>
      </c>
      <c r="F7" s="28" t="s">
        <v>182</v>
      </c>
    </row>
    <row r="8" spans="1:6" ht="13.5">
      <c r="A8" s="26" t="s">
        <v>126</v>
      </c>
      <c r="B8" s="23">
        <v>45874</v>
      </c>
      <c r="C8" s="22">
        <v>45874</v>
      </c>
      <c r="D8" s="46" t="s">
        <v>65</v>
      </c>
      <c r="E8" s="27">
        <v>9900</v>
      </c>
      <c r="F8" s="28" t="s">
        <v>182</v>
      </c>
    </row>
    <row r="9" spans="1:6" ht="13.5">
      <c r="A9" s="26" t="s">
        <v>127</v>
      </c>
      <c r="B9" s="23">
        <v>45890</v>
      </c>
      <c r="C9" s="22">
        <v>45890</v>
      </c>
      <c r="D9" s="46" t="s">
        <v>66</v>
      </c>
      <c r="E9" s="27">
        <v>9900</v>
      </c>
      <c r="F9" s="28" t="s">
        <v>182</v>
      </c>
    </row>
    <row r="10" spans="1:6" ht="13.5">
      <c r="A10" s="26" t="s">
        <v>128</v>
      </c>
      <c r="B10" s="23">
        <v>45891</v>
      </c>
      <c r="C10" s="22">
        <v>45891</v>
      </c>
      <c r="D10" s="46" t="s">
        <v>67</v>
      </c>
      <c r="E10" s="27">
        <v>9900</v>
      </c>
      <c r="F10" s="28" t="s">
        <v>183</v>
      </c>
    </row>
    <row r="11" spans="1:6" ht="13.5">
      <c r="A11" s="26" t="s">
        <v>129</v>
      </c>
      <c r="B11" s="23">
        <v>45894</v>
      </c>
      <c r="C11" s="22">
        <v>45894</v>
      </c>
      <c r="D11" s="46" t="s">
        <v>68</v>
      </c>
      <c r="E11" s="27">
        <v>4950</v>
      </c>
      <c r="F11" s="28" t="s">
        <v>183</v>
      </c>
    </row>
    <row r="12" spans="1:6" ht="13.5">
      <c r="A12" s="26" t="s">
        <v>130</v>
      </c>
      <c r="B12" s="23">
        <v>45895</v>
      </c>
      <c r="C12" s="22">
        <v>45895</v>
      </c>
      <c r="D12" s="46" t="s">
        <v>69</v>
      </c>
      <c r="E12" s="27">
        <v>9900</v>
      </c>
      <c r="F12" s="28" t="s">
        <v>183</v>
      </c>
    </row>
    <row r="13" spans="1:6" ht="13.5">
      <c r="A13" s="26" t="s">
        <v>131</v>
      </c>
      <c r="B13" s="23">
        <v>45896</v>
      </c>
      <c r="C13" s="22">
        <v>45896</v>
      </c>
      <c r="D13" s="46" t="s">
        <v>70</v>
      </c>
      <c r="E13" s="27">
        <v>9900</v>
      </c>
      <c r="F13" s="28" t="s">
        <v>183</v>
      </c>
    </row>
    <row r="14" spans="1:6" ht="13.5">
      <c r="A14" s="26" t="s">
        <v>132</v>
      </c>
      <c r="B14" s="23">
        <v>45903</v>
      </c>
      <c r="C14" s="22">
        <v>45903</v>
      </c>
      <c r="D14" s="46" t="s">
        <v>71</v>
      </c>
      <c r="E14" s="27">
        <v>9900</v>
      </c>
      <c r="F14" s="28" t="s">
        <v>183</v>
      </c>
    </row>
    <row r="15" spans="1:6" ht="13.5">
      <c r="A15" s="26" t="s">
        <v>133</v>
      </c>
      <c r="B15" s="23">
        <v>45904</v>
      </c>
      <c r="C15" s="22">
        <v>45904</v>
      </c>
      <c r="D15" s="46" t="s">
        <v>72</v>
      </c>
      <c r="E15" s="27">
        <v>4950</v>
      </c>
      <c r="F15" s="28" t="s">
        <v>183</v>
      </c>
    </row>
    <row r="16" spans="1:6" ht="13.5">
      <c r="A16" s="26" t="s">
        <v>134</v>
      </c>
      <c r="B16" s="23">
        <v>45909</v>
      </c>
      <c r="C16" s="22">
        <v>45909</v>
      </c>
      <c r="D16" s="46" t="s">
        <v>73</v>
      </c>
      <c r="E16" s="27">
        <v>9900</v>
      </c>
      <c r="F16" s="28" t="s">
        <v>183</v>
      </c>
    </row>
    <row r="17" spans="1:6" ht="13.5">
      <c r="A17" s="26" t="s">
        <v>135</v>
      </c>
      <c r="B17" s="23">
        <v>45910</v>
      </c>
      <c r="C17" s="22">
        <v>45910</v>
      </c>
      <c r="D17" s="46" t="s">
        <v>74</v>
      </c>
      <c r="E17" s="27">
        <v>9900</v>
      </c>
      <c r="F17" s="28" t="s">
        <v>183</v>
      </c>
    </row>
    <row r="18" spans="1:6" ht="13.5">
      <c r="A18" s="26" t="s">
        <v>136</v>
      </c>
      <c r="B18" s="23">
        <v>45912</v>
      </c>
      <c r="C18" s="22">
        <v>45912</v>
      </c>
      <c r="D18" s="46" t="s">
        <v>75</v>
      </c>
      <c r="E18" s="27">
        <v>9900</v>
      </c>
      <c r="F18" s="28" t="s">
        <v>184</v>
      </c>
    </row>
    <row r="19" spans="1:6" ht="13.5">
      <c r="A19" s="26" t="s">
        <v>137</v>
      </c>
      <c r="B19" s="23">
        <v>45916</v>
      </c>
      <c r="C19" s="22">
        <v>45916</v>
      </c>
      <c r="D19" s="46" t="s">
        <v>76</v>
      </c>
      <c r="E19" s="27">
        <v>9900</v>
      </c>
      <c r="F19" s="28" t="s">
        <v>184</v>
      </c>
    </row>
    <row r="20" spans="1:6" ht="13.5">
      <c r="A20" s="26" t="s">
        <v>138</v>
      </c>
      <c r="B20" s="23">
        <v>45917</v>
      </c>
      <c r="C20" s="22">
        <v>45917</v>
      </c>
      <c r="D20" s="46" t="s">
        <v>77</v>
      </c>
      <c r="E20" s="27">
        <v>9900</v>
      </c>
      <c r="F20" s="28" t="s">
        <v>184</v>
      </c>
    </row>
    <row r="21" spans="1:6" ht="13.5">
      <c r="A21" s="26" t="s">
        <v>139</v>
      </c>
      <c r="B21" s="23">
        <v>45918</v>
      </c>
      <c r="C21" s="22">
        <v>45918</v>
      </c>
      <c r="D21" s="46" t="s">
        <v>78</v>
      </c>
      <c r="E21" s="27">
        <v>9900</v>
      </c>
      <c r="F21" s="28" t="s">
        <v>184</v>
      </c>
    </row>
    <row r="22" spans="1:6" ht="13.5">
      <c r="A22" s="26" t="s">
        <v>140</v>
      </c>
      <c r="B22" s="23">
        <v>45925</v>
      </c>
      <c r="C22" s="22">
        <v>45925</v>
      </c>
      <c r="D22" s="46" t="s">
        <v>79</v>
      </c>
      <c r="E22" s="27">
        <v>9900</v>
      </c>
      <c r="F22" s="28" t="s">
        <v>184</v>
      </c>
    </row>
    <row r="23" spans="1:6" ht="13.5">
      <c r="A23" s="26" t="s">
        <v>141</v>
      </c>
      <c r="B23" s="23">
        <v>45926</v>
      </c>
      <c r="C23" s="22">
        <v>45926</v>
      </c>
      <c r="D23" s="46" t="s">
        <v>80</v>
      </c>
      <c r="E23" s="27">
        <v>9900</v>
      </c>
      <c r="F23" s="28" t="s">
        <v>184</v>
      </c>
    </row>
    <row r="24" spans="1:6" ht="13.5">
      <c r="A24" s="26" t="s">
        <v>142</v>
      </c>
      <c r="B24" s="23">
        <v>45929</v>
      </c>
      <c r="C24" s="22">
        <v>45929</v>
      </c>
      <c r="D24" s="46" t="s">
        <v>81</v>
      </c>
      <c r="E24" s="27">
        <v>9900</v>
      </c>
      <c r="F24" s="28" t="s">
        <v>184</v>
      </c>
    </row>
    <row r="25" spans="1:6" ht="13.5">
      <c r="A25" s="26" t="s">
        <v>143</v>
      </c>
      <c r="B25" s="23">
        <v>45932</v>
      </c>
      <c r="C25" s="22">
        <v>45932</v>
      </c>
      <c r="D25" s="46" t="s">
        <v>82</v>
      </c>
      <c r="E25" s="27">
        <v>9900</v>
      </c>
      <c r="F25" s="28" t="s">
        <v>184</v>
      </c>
    </row>
    <row r="26" spans="1:6" ht="13.5">
      <c r="A26" s="26" t="s">
        <v>144</v>
      </c>
      <c r="B26" s="23">
        <v>45933</v>
      </c>
      <c r="C26" s="22">
        <v>45933</v>
      </c>
      <c r="D26" s="46" t="s">
        <v>83</v>
      </c>
      <c r="E26" s="27">
        <v>9900</v>
      </c>
      <c r="F26" s="28" t="s">
        <v>184</v>
      </c>
    </row>
    <row r="27" spans="1:6" ht="13.5">
      <c r="A27" s="26" t="s">
        <v>145</v>
      </c>
      <c r="B27" s="23">
        <v>45937</v>
      </c>
      <c r="C27" s="22">
        <v>45937</v>
      </c>
      <c r="D27" s="46" t="s">
        <v>84</v>
      </c>
      <c r="E27" s="27">
        <v>9900</v>
      </c>
      <c r="F27" s="28" t="s">
        <v>184</v>
      </c>
    </row>
    <row r="28" spans="1:6" ht="13.5">
      <c r="A28" s="26" t="s">
        <v>146</v>
      </c>
      <c r="B28" s="23">
        <v>45938</v>
      </c>
      <c r="C28" s="22">
        <v>45938</v>
      </c>
      <c r="D28" s="46" t="s">
        <v>85</v>
      </c>
      <c r="E28" s="27">
        <v>9900</v>
      </c>
      <c r="F28" s="28" t="s">
        <v>184</v>
      </c>
    </row>
    <row r="29" spans="1:6" ht="13.5">
      <c r="A29" s="26" t="s">
        <v>147</v>
      </c>
      <c r="B29" s="23">
        <v>45944</v>
      </c>
      <c r="C29" s="22">
        <v>45944</v>
      </c>
      <c r="D29" s="46" t="s">
        <v>86</v>
      </c>
      <c r="E29" s="27">
        <v>9900</v>
      </c>
      <c r="F29" s="28" t="s">
        <v>184</v>
      </c>
    </row>
    <row r="30" spans="1:6" ht="13.5">
      <c r="A30" s="26" t="s">
        <v>148</v>
      </c>
      <c r="B30" s="23">
        <v>45945</v>
      </c>
      <c r="C30" s="22">
        <v>45945</v>
      </c>
      <c r="D30" s="46" t="s">
        <v>87</v>
      </c>
      <c r="E30" s="27">
        <v>9900</v>
      </c>
      <c r="F30" s="28" t="s">
        <v>184</v>
      </c>
    </row>
    <row r="31" spans="1:6" ht="13.5">
      <c r="A31" s="26" t="s">
        <v>149</v>
      </c>
      <c r="B31" s="23">
        <v>45946</v>
      </c>
      <c r="C31" s="22">
        <v>45946</v>
      </c>
      <c r="D31" s="46" t="s">
        <v>88</v>
      </c>
      <c r="E31" s="27">
        <v>9900</v>
      </c>
      <c r="F31" s="28" t="s">
        <v>184</v>
      </c>
    </row>
    <row r="32" spans="1:6" ht="13.5">
      <c r="A32" s="26" t="s">
        <v>150</v>
      </c>
      <c r="B32" s="23">
        <v>45947</v>
      </c>
      <c r="C32" s="22">
        <v>45947</v>
      </c>
      <c r="D32" s="46" t="s">
        <v>89</v>
      </c>
      <c r="E32" s="27">
        <v>9900</v>
      </c>
      <c r="F32" s="28" t="s">
        <v>184</v>
      </c>
    </row>
    <row r="33" spans="1:6" ht="13.5">
      <c r="A33" s="26" t="s">
        <v>151</v>
      </c>
      <c r="B33" s="23">
        <v>45952</v>
      </c>
      <c r="C33" s="22">
        <v>45952</v>
      </c>
      <c r="D33" s="46" t="s">
        <v>90</v>
      </c>
      <c r="E33" s="27">
        <v>9900</v>
      </c>
      <c r="F33" s="28" t="s">
        <v>184</v>
      </c>
    </row>
    <row r="34" spans="1:6" ht="13.5">
      <c r="A34" s="26" t="s">
        <v>152</v>
      </c>
      <c r="B34" s="23">
        <v>45953</v>
      </c>
      <c r="C34" s="22">
        <v>45953</v>
      </c>
      <c r="D34" s="46" t="s">
        <v>91</v>
      </c>
      <c r="E34" s="27">
        <v>9900</v>
      </c>
      <c r="F34" s="28" t="s">
        <v>184</v>
      </c>
    </row>
    <row r="35" spans="1:6" ht="13.5">
      <c r="A35" s="26" t="s">
        <v>153</v>
      </c>
      <c r="B35" s="23">
        <v>45954</v>
      </c>
      <c r="C35" s="22">
        <v>45954</v>
      </c>
      <c r="D35" s="46" t="s">
        <v>92</v>
      </c>
      <c r="E35" s="27">
        <v>9900</v>
      </c>
      <c r="F35" s="28" t="s">
        <v>184</v>
      </c>
    </row>
    <row r="36" spans="1:6" ht="13.5">
      <c r="A36" s="26" t="s">
        <v>154</v>
      </c>
      <c r="B36" s="23">
        <v>45957</v>
      </c>
      <c r="C36" s="22">
        <v>45957</v>
      </c>
      <c r="D36" s="46" t="s">
        <v>93</v>
      </c>
      <c r="E36" s="27">
        <v>9900</v>
      </c>
      <c r="F36" s="28" t="s">
        <v>184</v>
      </c>
    </row>
    <row r="37" spans="1:6" ht="13.5">
      <c r="A37" s="26" t="s">
        <v>155</v>
      </c>
      <c r="B37" s="23">
        <v>45959</v>
      </c>
      <c r="C37" s="22">
        <v>45959</v>
      </c>
      <c r="D37" s="46" t="s">
        <v>94</v>
      </c>
      <c r="E37" s="27">
        <v>9900</v>
      </c>
      <c r="F37" s="28" t="s">
        <v>184</v>
      </c>
    </row>
    <row r="38" spans="1:6" ht="13.5">
      <c r="A38" s="26" t="s">
        <v>156</v>
      </c>
      <c r="B38" s="23">
        <v>45960</v>
      </c>
      <c r="C38" s="22">
        <v>45960</v>
      </c>
      <c r="D38" s="46" t="s">
        <v>95</v>
      </c>
      <c r="E38" s="27">
        <v>9900</v>
      </c>
      <c r="F38" s="28" t="s">
        <v>184</v>
      </c>
    </row>
    <row r="39" spans="1:6" ht="13.5">
      <c r="A39" s="29" t="s">
        <v>157</v>
      </c>
      <c r="B39" s="23">
        <v>45967</v>
      </c>
      <c r="C39" s="22">
        <v>45967</v>
      </c>
      <c r="D39" s="46" t="s">
        <v>96</v>
      </c>
      <c r="E39" s="27">
        <v>9900</v>
      </c>
      <c r="F39" s="28" t="s">
        <v>184</v>
      </c>
    </row>
    <row r="40" spans="1:6" ht="13.5">
      <c r="A40" s="29" t="s">
        <v>158</v>
      </c>
      <c r="B40" s="23">
        <v>45968</v>
      </c>
      <c r="C40" s="22">
        <v>45968</v>
      </c>
      <c r="D40" s="46" t="s">
        <v>97</v>
      </c>
      <c r="E40" s="27">
        <v>9900</v>
      </c>
      <c r="F40" s="28" t="s">
        <v>185</v>
      </c>
    </row>
    <row r="41" spans="1:6" ht="13.5">
      <c r="A41" s="29" t="s">
        <v>159</v>
      </c>
      <c r="B41" s="23">
        <v>45972</v>
      </c>
      <c r="C41" s="22">
        <v>45972</v>
      </c>
      <c r="D41" s="46" t="s">
        <v>98</v>
      </c>
      <c r="E41" s="27">
        <v>9900</v>
      </c>
      <c r="F41" s="28" t="s">
        <v>185</v>
      </c>
    </row>
    <row r="42" spans="1:6" ht="13.5">
      <c r="A42" s="29" t="s">
        <v>160</v>
      </c>
      <c r="B42" s="23">
        <v>45978</v>
      </c>
      <c r="C42" s="22">
        <v>45978</v>
      </c>
      <c r="D42" s="46" t="s">
        <v>99</v>
      </c>
      <c r="E42" s="27">
        <v>9900</v>
      </c>
      <c r="F42" s="28" t="s">
        <v>185</v>
      </c>
    </row>
    <row r="43" spans="1:6" ht="13.5">
      <c r="A43" s="29" t="s">
        <v>161</v>
      </c>
      <c r="B43" s="23">
        <v>45979</v>
      </c>
      <c r="C43" s="22">
        <v>45979</v>
      </c>
      <c r="D43" s="46" t="s">
        <v>100</v>
      </c>
      <c r="E43" s="27">
        <v>9900</v>
      </c>
      <c r="F43" s="28" t="s">
        <v>185</v>
      </c>
    </row>
    <row r="44" spans="1:6" ht="13.5">
      <c r="A44" s="29" t="s">
        <v>162</v>
      </c>
      <c r="B44" s="23">
        <v>45982</v>
      </c>
      <c r="C44" s="22">
        <v>45982</v>
      </c>
      <c r="D44" s="46" t="s">
        <v>101</v>
      </c>
      <c r="E44" s="27">
        <v>9900</v>
      </c>
      <c r="F44" s="28" t="s">
        <v>185</v>
      </c>
    </row>
    <row r="45" spans="1:6" ht="13.5">
      <c r="A45" s="29" t="s">
        <v>163</v>
      </c>
      <c r="B45" s="23">
        <v>45986</v>
      </c>
      <c r="C45" s="22">
        <v>45986</v>
      </c>
      <c r="D45" s="46" t="s">
        <v>102</v>
      </c>
      <c r="E45" s="27">
        <v>9900</v>
      </c>
      <c r="F45" s="28" t="s">
        <v>185</v>
      </c>
    </row>
    <row r="46" spans="1:6" ht="13.5">
      <c r="A46" s="29" t="s">
        <v>164</v>
      </c>
      <c r="B46" s="23">
        <v>45987</v>
      </c>
      <c r="C46" s="22">
        <v>45987</v>
      </c>
      <c r="D46" s="46" t="s">
        <v>103</v>
      </c>
      <c r="E46" s="27">
        <v>9900</v>
      </c>
      <c r="F46" s="28" t="s">
        <v>185</v>
      </c>
    </row>
    <row r="47" spans="1:6" ht="13.5">
      <c r="A47" s="29" t="s">
        <v>165</v>
      </c>
      <c r="B47" s="23">
        <v>45988</v>
      </c>
      <c r="C47" s="22">
        <v>45988</v>
      </c>
      <c r="D47" s="46" t="s">
        <v>104</v>
      </c>
      <c r="E47" s="27">
        <v>9900</v>
      </c>
      <c r="F47" s="28" t="s">
        <v>185</v>
      </c>
    </row>
    <row r="48" spans="1:6" ht="13.5">
      <c r="A48" s="29" t="s">
        <v>166</v>
      </c>
      <c r="B48" s="23">
        <v>45994</v>
      </c>
      <c r="C48" s="22">
        <v>45994</v>
      </c>
      <c r="D48" s="46" t="s">
        <v>105</v>
      </c>
      <c r="E48" s="27">
        <v>9900</v>
      </c>
      <c r="F48" s="28" t="s">
        <v>185</v>
      </c>
    </row>
    <row r="49" spans="1:6" ht="13.5">
      <c r="A49" s="29" t="s">
        <v>167</v>
      </c>
      <c r="B49" s="23">
        <v>45995</v>
      </c>
      <c r="C49" s="22">
        <v>45995</v>
      </c>
      <c r="D49" s="46" t="s">
        <v>106</v>
      </c>
      <c r="E49" s="27">
        <v>4950</v>
      </c>
      <c r="F49" s="28" t="s">
        <v>185</v>
      </c>
    </row>
    <row r="50" spans="1:6" ht="13.5">
      <c r="A50" s="29" t="s">
        <v>168</v>
      </c>
      <c r="B50" s="23">
        <v>45996</v>
      </c>
      <c r="C50" s="22">
        <v>45996</v>
      </c>
      <c r="D50" s="46" t="s">
        <v>107</v>
      </c>
      <c r="E50" s="27">
        <v>9900</v>
      </c>
      <c r="F50" s="28" t="s">
        <v>185</v>
      </c>
    </row>
    <row r="51" spans="1:6" ht="13.5">
      <c r="A51" s="29" t="s">
        <v>169</v>
      </c>
      <c r="B51" s="23">
        <v>45999</v>
      </c>
      <c r="C51" s="22">
        <v>45999</v>
      </c>
      <c r="D51" s="46" t="s">
        <v>108</v>
      </c>
      <c r="E51" s="27">
        <v>9900</v>
      </c>
      <c r="F51" s="28" t="s">
        <v>185</v>
      </c>
    </row>
    <row r="52" spans="1:6" ht="13.5">
      <c r="A52" s="29" t="s">
        <v>170</v>
      </c>
      <c r="B52" s="23">
        <v>46000</v>
      </c>
      <c r="C52" s="22">
        <v>46000</v>
      </c>
      <c r="D52" s="46" t="s">
        <v>109</v>
      </c>
      <c r="E52" s="27">
        <v>9900</v>
      </c>
      <c r="F52" s="28" t="s">
        <v>185</v>
      </c>
    </row>
    <row r="53" spans="1:6" ht="13.5">
      <c r="A53" s="29" t="s">
        <v>171</v>
      </c>
      <c r="B53" s="23">
        <v>46003</v>
      </c>
      <c r="C53" s="22">
        <v>46003</v>
      </c>
      <c r="D53" s="46" t="s">
        <v>110</v>
      </c>
      <c r="E53" s="27">
        <v>4950</v>
      </c>
      <c r="F53" s="28" t="s">
        <v>185</v>
      </c>
    </row>
    <row r="54" spans="1:6" ht="13.5">
      <c r="A54" s="29" t="s">
        <v>172</v>
      </c>
      <c r="B54" s="23">
        <v>46006</v>
      </c>
      <c r="C54" s="22">
        <v>46006</v>
      </c>
      <c r="D54" s="46" t="s">
        <v>111</v>
      </c>
      <c r="E54" s="27">
        <v>9900</v>
      </c>
      <c r="F54" s="28" t="s">
        <v>185</v>
      </c>
    </row>
    <row r="55" spans="1:6" ht="13.5">
      <c r="A55" s="29" t="s">
        <v>173</v>
      </c>
      <c r="B55" s="23">
        <v>46007</v>
      </c>
      <c r="C55" s="22">
        <v>46007</v>
      </c>
      <c r="D55" s="46" t="s">
        <v>55</v>
      </c>
      <c r="E55" s="27">
        <v>9900</v>
      </c>
      <c r="F55" s="28" t="s">
        <v>185</v>
      </c>
    </row>
    <row r="56" spans="1:6" ht="13.5">
      <c r="A56" s="29" t="s">
        <v>174</v>
      </c>
      <c r="B56" s="23">
        <v>46008</v>
      </c>
      <c r="C56" s="22">
        <v>46008</v>
      </c>
      <c r="D56" s="46" t="s">
        <v>112</v>
      </c>
      <c r="E56" s="27">
        <v>9900</v>
      </c>
      <c r="F56" s="28" t="s">
        <v>185</v>
      </c>
    </row>
    <row r="57" spans="1:6" ht="13.5">
      <c r="A57" s="29" t="s">
        <v>175</v>
      </c>
      <c r="B57" s="30">
        <v>46049</v>
      </c>
      <c r="C57" s="22">
        <v>46049</v>
      </c>
      <c r="D57" s="46" t="s">
        <v>113</v>
      </c>
      <c r="E57" s="27">
        <v>9900</v>
      </c>
      <c r="F57" s="28" t="s">
        <v>185</v>
      </c>
    </row>
    <row r="58" spans="1:6" ht="13.5">
      <c r="A58" s="29" t="s">
        <v>176</v>
      </c>
      <c r="B58" s="23">
        <v>46050</v>
      </c>
      <c r="C58" s="22">
        <v>46050</v>
      </c>
      <c r="D58" s="46" t="s">
        <v>114</v>
      </c>
      <c r="E58" s="27">
        <v>9900</v>
      </c>
      <c r="F58" s="28" t="s">
        <v>185</v>
      </c>
    </row>
    <row r="59" spans="1:6" ht="13.5">
      <c r="A59" s="29" t="s">
        <v>177</v>
      </c>
      <c r="B59" s="23">
        <v>46051</v>
      </c>
      <c r="C59" s="22">
        <v>46051</v>
      </c>
      <c r="D59" s="46" t="s">
        <v>115</v>
      </c>
      <c r="E59" s="27">
        <v>9900</v>
      </c>
      <c r="F59" s="28" t="s">
        <v>185</v>
      </c>
    </row>
    <row r="60" spans="1:6" ht="13.5">
      <c r="A60" s="29" t="s">
        <v>178</v>
      </c>
      <c r="B60" s="23">
        <v>46056</v>
      </c>
      <c r="C60" s="22">
        <v>46056</v>
      </c>
      <c r="D60" s="46" t="s">
        <v>116</v>
      </c>
      <c r="E60" s="27">
        <v>9900</v>
      </c>
      <c r="F60" s="28" t="s">
        <v>185</v>
      </c>
    </row>
    <row r="61" spans="1:6" ht="13.5">
      <c r="A61" s="29" t="s">
        <v>179</v>
      </c>
      <c r="B61" s="31">
        <v>46058</v>
      </c>
      <c r="C61" s="22">
        <v>46058</v>
      </c>
      <c r="D61" s="46" t="s">
        <v>117</v>
      </c>
      <c r="E61" s="27">
        <v>4950</v>
      </c>
      <c r="F61" s="32" t="s">
        <v>185</v>
      </c>
    </row>
    <row r="62" spans="1:6" ht="13.5">
      <c r="A62" s="29" t="s">
        <v>180</v>
      </c>
      <c r="B62" s="23">
        <v>46062</v>
      </c>
      <c r="C62" s="22">
        <v>46062</v>
      </c>
      <c r="D62" s="46" t="s">
        <v>118</v>
      </c>
      <c r="E62" s="27">
        <v>9900</v>
      </c>
      <c r="F62" s="32" t="s">
        <v>185</v>
      </c>
    </row>
    <row r="63" spans="1:6" ht="13.5">
      <c r="A63" s="29" t="s">
        <v>181</v>
      </c>
      <c r="B63" s="47">
        <v>46063</v>
      </c>
      <c r="C63" s="22">
        <v>46063</v>
      </c>
      <c r="D63" s="46" t="s">
        <v>119</v>
      </c>
      <c r="E63" s="27">
        <v>9900</v>
      </c>
      <c r="F63" s="32" t="s">
        <v>185</v>
      </c>
    </row>
  </sheetData>
  <sheetProtection selectLockedCells="1" selectUnlockedCells="1"/>
  <phoneticPr fontId="3"/>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申込書（記入例）</vt:lpstr>
      <vt:lpstr>申込書（様式1）</vt:lpstr>
      <vt:lpstr>申込書 （様式2）</vt:lpstr>
      <vt:lpstr>研修リスト</vt:lpstr>
      <vt:lpstr>'申込書 （様式2）'!Print_Area</vt:lpstr>
      <vt:lpstr>'申込書（記入例）'!Print_Area</vt:lpstr>
      <vt:lpstr>'申込書（様式1）'!Print_Area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mnakamura</dc:creator>
  <cp:lastModifiedBy>モバイル 2262M</cp:lastModifiedBy>
  <cp:lastPrinted>2025-04-07T05:16:14Z</cp:lastPrinted>
  <dcterms:created xsi:type="dcterms:W3CDTF">2021-04-22T02:31:41Z</dcterms:created>
  <dcterms:modified xsi:type="dcterms:W3CDTF">2025-04-17T05:27:55Z</dcterms:modified>
</cp:coreProperties>
</file>